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server\財団フォルダ\③研修課フォルダ\◆会議室・西洋堂\"/>
    </mc:Choice>
  </mc:AlternateContent>
  <xr:revisionPtr revIDLastSave="0" documentId="8_{7EBF6BD2-E15B-483E-8490-84EC611889B7}" xr6:coauthVersionLast="47" xr6:coauthVersionMax="47" xr10:uidLastSave="{00000000-0000-0000-0000-000000000000}"/>
  <bookViews>
    <workbookView xWindow="-120" yWindow="-120" windowWidth="29040" windowHeight="15840" xr2:uid="{00000000-000D-0000-FFFF-FFFF00000000}"/>
  </bookViews>
  <sheets>
    <sheet name="入力画面" sheetId="18" r:id="rId1"/>
  </sheets>
  <definedNames>
    <definedName name="なし">#REF!</definedName>
    <definedName name="下">#REF!</definedName>
    <definedName name="画像">INDIRECT(#REF!)</definedName>
    <definedName name="上">#REF!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7" i="18" l="1"/>
  <c r="G103" i="18"/>
  <c r="G61" i="18"/>
  <c r="S6" i="18"/>
  <c r="B143" i="18" s="1"/>
  <c r="G168" i="18"/>
  <c r="G169" i="18"/>
  <c r="H167" i="18"/>
  <c r="J166" i="18"/>
  <c r="G166" i="18"/>
  <c r="T165" i="18"/>
  <c r="P165" i="18"/>
  <c r="J165" i="18"/>
  <c r="G165" i="18"/>
  <c r="B162" i="18"/>
  <c r="B161" i="18"/>
  <c r="O159" i="18"/>
  <c r="R159" i="18"/>
  <c r="B159" i="18"/>
  <c r="O158" i="18"/>
  <c r="R158" i="18"/>
  <c r="B158" i="18"/>
  <c r="O157" i="18"/>
  <c r="R157" i="18"/>
  <c r="B157" i="18"/>
  <c r="O156" i="18"/>
  <c r="R156" i="18"/>
  <c r="B156" i="18"/>
  <c r="O155" i="18"/>
  <c r="R155" i="18"/>
  <c r="B155" i="18"/>
  <c r="O154" i="18"/>
  <c r="R154" i="18"/>
  <c r="B154" i="18"/>
  <c r="O153" i="18"/>
  <c r="R153" i="18"/>
  <c r="B153" i="18"/>
  <c r="O152" i="18"/>
  <c r="R152" i="18"/>
  <c r="B152" i="18"/>
  <c r="O151" i="18"/>
  <c r="R151" i="18"/>
  <c r="B151" i="18"/>
  <c r="S149" i="18"/>
  <c r="N149" i="18"/>
  <c r="H148" i="18"/>
  <c r="Y147" i="18"/>
  <c r="W147" i="18"/>
  <c r="T147" i="18"/>
  <c r="R147" i="18"/>
  <c r="P147" i="18"/>
  <c r="M147" i="18"/>
  <c r="K147" i="18"/>
  <c r="I147" i="18"/>
  <c r="C138" i="18"/>
  <c r="B137" i="18"/>
  <c r="G125" i="18"/>
  <c r="G124" i="18"/>
  <c r="H123" i="18"/>
  <c r="J122" i="18"/>
  <c r="G122" i="18"/>
  <c r="T121" i="18"/>
  <c r="P121" i="18"/>
  <c r="J121" i="18"/>
  <c r="G121" i="18"/>
  <c r="B118" i="18"/>
  <c r="B117" i="18"/>
  <c r="O115" i="18"/>
  <c r="R115" i="18"/>
  <c r="B115" i="18"/>
  <c r="O114" i="18"/>
  <c r="R114" i="18"/>
  <c r="B114" i="18"/>
  <c r="O113" i="18"/>
  <c r="R113" i="18"/>
  <c r="B113" i="18"/>
  <c r="O112" i="18"/>
  <c r="R112" i="18"/>
  <c r="B112" i="18"/>
  <c r="O111" i="18"/>
  <c r="R111" i="18"/>
  <c r="B111" i="18"/>
  <c r="O110" i="18"/>
  <c r="R110" i="18"/>
  <c r="B110" i="18"/>
  <c r="O109" i="18"/>
  <c r="R109" i="18"/>
  <c r="B109" i="18"/>
  <c r="O108" i="18"/>
  <c r="R108" i="18"/>
  <c r="B108" i="18"/>
  <c r="O107" i="18"/>
  <c r="R107" i="18"/>
  <c r="R116" i="18"/>
  <c r="B107" i="18"/>
  <c r="S105" i="18"/>
  <c r="N105" i="18"/>
  <c r="H104" i="18"/>
  <c r="Y103" i="18"/>
  <c r="W103" i="18"/>
  <c r="T103" i="18"/>
  <c r="R103" i="18"/>
  <c r="P103" i="18"/>
  <c r="M103" i="18"/>
  <c r="K103" i="18"/>
  <c r="I103" i="18"/>
  <c r="C94" i="18"/>
  <c r="B93" i="18"/>
  <c r="G83" i="18"/>
  <c r="G82" i="18"/>
  <c r="H81" i="18"/>
  <c r="J80" i="18"/>
  <c r="G80" i="18"/>
  <c r="T79" i="18"/>
  <c r="P79" i="18"/>
  <c r="J79" i="18"/>
  <c r="G79" i="18"/>
  <c r="B76" i="18"/>
  <c r="B75" i="18"/>
  <c r="O73" i="18"/>
  <c r="R73" i="18"/>
  <c r="B73" i="18"/>
  <c r="O72" i="18"/>
  <c r="R72" i="18"/>
  <c r="B72" i="18"/>
  <c r="O71" i="18"/>
  <c r="R71" i="18"/>
  <c r="B71" i="18"/>
  <c r="O70" i="18"/>
  <c r="R70" i="18"/>
  <c r="B70" i="18"/>
  <c r="O69" i="18"/>
  <c r="R69" i="18"/>
  <c r="B69" i="18"/>
  <c r="O68" i="18"/>
  <c r="R68" i="18"/>
  <c r="B68" i="18"/>
  <c r="O67" i="18"/>
  <c r="R67" i="18"/>
  <c r="B67" i="18"/>
  <c r="O66" i="18"/>
  <c r="R66" i="18"/>
  <c r="B66" i="18"/>
  <c r="O65" i="18"/>
  <c r="R65" i="18"/>
  <c r="B65" i="18"/>
  <c r="S63" i="18"/>
  <c r="N63" i="18"/>
  <c r="H62" i="18"/>
  <c r="Y61" i="18"/>
  <c r="W61" i="18"/>
  <c r="T61" i="18"/>
  <c r="R61" i="18"/>
  <c r="P61" i="18"/>
  <c r="M61" i="18"/>
  <c r="K61" i="18"/>
  <c r="I61" i="18"/>
  <c r="W57" i="18"/>
  <c r="O57" i="18"/>
  <c r="O56" i="18"/>
  <c r="O55" i="18"/>
  <c r="R28" i="18"/>
  <c r="R27" i="18"/>
  <c r="R26" i="18"/>
  <c r="R25" i="18"/>
  <c r="R24" i="18"/>
  <c r="R23" i="18"/>
  <c r="R22" i="18"/>
  <c r="R21" i="18"/>
  <c r="R20" i="18"/>
  <c r="R29" i="18"/>
  <c r="I18" i="18"/>
  <c r="I63" i="18"/>
  <c r="I105" i="18"/>
  <c r="I149" i="18"/>
  <c r="R74" i="18"/>
  <c r="R160" i="18"/>
  <c r="B99" i="18" l="1"/>
  <c r="S51"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ZAIDAN08</author>
  </authors>
  <commentList>
    <comment ref="B5" authorId="0" shapeId="0" xr:uid="{00000000-0006-0000-0000-000001000000}">
      <text>
        <r>
          <rPr>
            <b/>
            <sz val="9"/>
            <color indexed="81"/>
            <rFont val="ＭＳ Ｐゴシック"/>
            <family val="3"/>
            <charset val="128"/>
          </rPr>
          <t>このｼｰﾄに入力した内容が次ｼｰﾄ以降に反映されます。</t>
        </r>
      </text>
    </comment>
    <comment ref="K19" authorId="0" shapeId="0" xr:uid="{00000000-0006-0000-0000-000002000000}">
      <text>
        <r>
          <rPr>
            <sz val="8"/>
            <color indexed="81"/>
            <rFont val="ＭＳ Ｐゴシック"/>
            <family val="3"/>
            <charset val="128"/>
          </rPr>
          <t>業者の共催等、</t>
        </r>
        <r>
          <rPr>
            <sz val="8"/>
            <color indexed="10"/>
            <rFont val="ＭＳ Ｐゴシック"/>
            <family val="3"/>
            <charset val="128"/>
          </rPr>
          <t>料金の発生するご利用の場合のみ</t>
        </r>
        <r>
          <rPr>
            <sz val="8"/>
            <color indexed="81"/>
            <rFont val="ＭＳ Ｐゴシック"/>
            <family val="3"/>
            <charset val="128"/>
          </rPr>
          <t>日数を入力してください。料金が自動計算されます。</t>
        </r>
      </text>
    </comment>
  </commentList>
</comments>
</file>

<file path=xl/sharedStrings.xml><?xml version="1.0" encoding="utf-8"?>
<sst xmlns="http://schemas.openxmlformats.org/spreadsheetml/2006/main" count="507" uniqueCount="168">
  <si>
    <t>日</t>
    <rPh sb="0" eb="1">
      <t>ヒ</t>
    </rPh>
    <phoneticPr fontId="3"/>
  </si>
  <si>
    <t>月</t>
    <rPh sb="0" eb="1">
      <t>ツキ</t>
    </rPh>
    <phoneticPr fontId="3"/>
  </si>
  <si>
    <t>年</t>
    <rPh sb="0" eb="1">
      <t>ネン</t>
    </rPh>
    <phoneticPr fontId="3"/>
  </si>
  <si>
    <t>記</t>
    <rPh sb="0" eb="1">
      <t>キ</t>
    </rPh>
    <phoneticPr fontId="3"/>
  </si>
  <si>
    <t>大会議室</t>
    <rPh sb="0" eb="1">
      <t>ダイ</t>
    </rPh>
    <rPh sb="1" eb="4">
      <t>カイギシツ</t>
    </rPh>
    <phoneticPr fontId="3"/>
  </si>
  <si>
    <t>第１研修室</t>
    <rPh sb="0" eb="1">
      <t>ダイ</t>
    </rPh>
    <rPh sb="2" eb="5">
      <t>ケンシュウシツ</t>
    </rPh>
    <phoneticPr fontId="3"/>
  </si>
  <si>
    <t>第４研修室</t>
    <rPh sb="0" eb="1">
      <t>ダイ</t>
    </rPh>
    <rPh sb="2" eb="5">
      <t>ケンシュウシツ</t>
    </rPh>
    <phoneticPr fontId="3"/>
  </si>
  <si>
    <t>第５研修室</t>
    <rPh sb="0" eb="1">
      <t>ダイ</t>
    </rPh>
    <rPh sb="2" eb="5">
      <t>ケンシュウシツ</t>
    </rPh>
    <phoneticPr fontId="3"/>
  </si>
  <si>
    <t>講師控室</t>
    <rPh sb="0" eb="2">
      <t>コウシ</t>
    </rPh>
    <rPh sb="2" eb="3">
      <t>ヒカ</t>
    </rPh>
    <rPh sb="3" eb="4">
      <t>シツ</t>
    </rPh>
    <phoneticPr fontId="3"/>
  </si>
  <si>
    <t>担　　当</t>
    <rPh sb="0" eb="4">
      <t>タントウ</t>
    </rPh>
    <phoneticPr fontId="3"/>
  </si>
  <si>
    <t>決裁</t>
    <rPh sb="0" eb="1">
      <t>ケツ</t>
    </rPh>
    <rPh sb="1" eb="2">
      <t>サイ</t>
    </rPh>
    <phoneticPr fontId="3"/>
  </si>
  <si>
    <t>学内</t>
    <rPh sb="0" eb="2">
      <t>ガクナイ</t>
    </rPh>
    <phoneticPr fontId="3"/>
  </si>
  <si>
    <t>学外</t>
    <rPh sb="0" eb="2">
      <t>ガクガイ</t>
    </rPh>
    <phoneticPr fontId="3"/>
  </si>
  <si>
    <t>合計</t>
    <rPh sb="0" eb="2">
      <t>ゴウケイ</t>
    </rPh>
    <phoneticPr fontId="3"/>
  </si>
  <si>
    <t>定員</t>
    <rPh sb="0" eb="2">
      <t>テイイン</t>
    </rPh>
    <phoneticPr fontId="3"/>
  </si>
  <si>
    <t>名</t>
    <rPh sb="0" eb="1">
      <t>メイ</t>
    </rPh>
    <phoneticPr fontId="3"/>
  </si>
  <si>
    <t>時</t>
    <rPh sb="0" eb="1">
      <t>ジ</t>
    </rPh>
    <phoneticPr fontId="3"/>
  </si>
  <si>
    <t>分</t>
    <rPh sb="0" eb="1">
      <t>フン</t>
    </rPh>
    <phoneticPr fontId="3"/>
  </si>
  <si>
    <t>使用料金／日</t>
    <rPh sb="0" eb="2">
      <t>シヨウ</t>
    </rPh>
    <rPh sb="2" eb="4">
      <t>リョウキン</t>
    </rPh>
    <rPh sb="5" eb="6">
      <t>ヒ</t>
    </rPh>
    <phoneticPr fontId="3"/>
  </si>
  <si>
    <t>×</t>
    <phoneticPr fontId="3"/>
  </si>
  <si>
    <t>日間＝</t>
    <rPh sb="0" eb="1">
      <t>ニチ</t>
    </rPh>
    <rPh sb="1" eb="2">
      <t>カン</t>
    </rPh>
    <phoneticPr fontId="3"/>
  </si>
  <si>
    <t>◇使用料金合計</t>
    <rPh sb="1" eb="3">
      <t>シヨウ</t>
    </rPh>
    <rPh sb="3" eb="5">
      <t>リョウキン</t>
    </rPh>
    <rPh sb="5" eb="7">
      <t>ゴウケイ</t>
    </rPh>
    <phoneticPr fontId="3"/>
  </si>
  <si>
    <t>備　　考</t>
    <rPh sb="0" eb="1">
      <t>ソナエ</t>
    </rPh>
    <rPh sb="3" eb="4">
      <t>コウ</t>
    </rPh>
    <phoneticPr fontId="3"/>
  </si>
  <si>
    <t>第２研修室</t>
    <rPh sb="0" eb="1">
      <t>ダイ</t>
    </rPh>
    <rPh sb="2" eb="5">
      <t>ケンシュウシツ</t>
    </rPh>
    <phoneticPr fontId="3"/>
  </si>
  <si>
    <t>第３研修室</t>
    <rPh sb="0" eb="1">
      <t>ダイ</t>
    </rPh>
    <rPh sb="2" eb="5">
      <t>ケンシュウシツ</t>
    </rPh>
    <phoneticPr fontId="3"/>
  </si>
  <si>
    <t>大講堂（１階のみ）</t>
    <rPh sb="0" eb="3">
      <t>ダイコウドウ</t>
    </rPh>
    <phoneticPr fontId="3"/>
  </si>
  <si>
    <t>大講堂（１･２階）</t>
    <rPh sb="0" eb="3">
      <t>ダイコウドウ</t>
    </rPh>
    <phoneticPr fontId="3"/>
  </si>
  <si>
    <t>可動間仕切</t>
    <rPh sb="0" eb="2">
      <t>カドウ</t>
    </rPh>
    <rPh sb="2" eb="5">
      <t>マジキ</t>
    </rPh>
    <phoneticPr fontId="3"/>
  </si>
  <si>
    <t>視聴覚設備</t>
    <rPh sb="0" eb="3">
      <t>シチョウカク</t>
    </rPh>
    <rPh sb="3" eb="4">
      <t>セツ</t>
    </rPh>
    <rPh sb="4" eb="5">
      <t>ソナエ</t>
    </rPh>
    <phoneticPr fontId="3"/>
  </si>
  <si>
    <t>無</t>
    <rPh sb="0" eb="1">
      <t>ナシ</t>
    </rPh>
    <phoneticPr fontId="3"/>
  </si>
  <si>
    <t>液晶プロジェクター　</t>
    <rPh sb="0" eb="2">
      <t>エキショウ</t>
    </rPh>
    <phoneticPr fontId="3"/>
  </si>
  <si>
    <t>実物投影機</t>
    <rPh sb="0" eb="2">
      <t>ジツブツ</t>
    </rPh>
    <rPh sb="2" eb="5">
      <t>トウエイキ</t>
    </rPh>
    <phoneticPr fontId="3"/>
  </si>
  <si>
    <t>注）</t>
    <rPh sb="0" eb="1">
      <t>チュウ</t>
    </rPh>
    <phoneticPr fontId="3"/>
  </si>
  <si>
    <t>留意事項</t>
    <rPh sb="0" eb="2">
      <t>リュウイ</t>
    </rPh>
    <rPh sb="2" eb="4">
      <t>ジコウ</t>
    </rPh>
    <phoneticPr fontId="3"/>
  </si>
  <si>
    <t>～</t>
    <phoneticPr fontId="3"/>
  </si>
  <si>
    <t>会議室等利用許可書</t>
    <rPh sb="6" eb="8">
      <t>キョカ</t>
    </rPh>
    <phoneticPr fontId="3"/>
  </si>
  <si>
    <t>様</t>
    <rPh sb="0" eb="1">
      <t>サマ</t>
    </rPh>
    <phoneticPr fontId="3"/>
  </si>
  <si>
    <t>会議室等利用申込書</t>
    <rPh sb="6" eb="8">
      <t>モウシコミ</t>
    </rPh>
    <rPh sb="8" eb="9">
      <t>ショ</t>
    </rPh>
    <phoneticPr fontId="3"/>
  </si>
  <si>
    <t>マイク　6本　　　　　電動スクリーン</t>
    <rPh sb="5" eb="6">
      <t>ホン</t>
    </rPh>
    <rPh sb="11" eb="13">
      <t>デンドウ</t>
    </rPh>
    <phoneticPr fontId="3"/>
  </si>
  <si>
    <t>マイク　4本、電動スクリーン</t>
    <rPh sb="5" eb="6">
      <t>ホン</t>
    </rPh>
    <rPh sb="7" eb="9">
      <t>デンドウ</t>
    </rPh>
    <phoneticPr fontId="3"/>
  </si>
  <si>
    <t>電動スクリーン</t>
    <rPh sb="0" eb="2">
      <t>デンドウ</t>
    </rPh>
    <phoneticPr fontId="3"/>
  </si>
  <si>
    <t>マイク　4本　　　　　電動スクリーン</t>
    <rPh sb="11" eb="13">
      <t>デンドウ</t>
    </rPh>
    <phoneticPr fontId="3"/>
  </si>
  <si>
    <t>利用条件</t>
    <rPh sb="0" eb="2">
      <t>リヨウ</t>
    </rPh>
    <rPh sb="2" eb="4">
      <t>ジョウケン</t>
    </rPh>
    <phoneticPr fontId="3"/>
  </si>
  <si>
    <t>液晶プロジェクター及び実物投影機は各1台　申込順とする</t>
    <rPh sb="0" eb="2">
      <t>エキショウ</t>
    </rPh>
    <rPh sb="9" eb="10">
      <t>オヨ</t>
    </rPh>
    <rPh sb="11" eb="13">
      <t>ジツブツ</t>
    </rPh>
    <rPh sb="13" eb="16">
      <t>トウエイキ</t>
    </rPh>
    <rPh sb="17" eb="18">
      <t>カク</t>
    </rPh>
    <rPh sb="19" eb="20">
      <t>ダイ</t>
    </rPh>
    <rPh sb="21" eb="23">
      <t>モウシコミ</t>
    </rPh>
    <rPh sb="23" eb="24">
      <t>ジュン</t>
    </rPh>
    <phoneticPr fontId="3"/>
  </si>
  <si>
    <t>（</t>
    <phoneticPr fontId="3"/>
  </si>
  <si>
    <t>）</t>
    <phoneticPr fontId="3"/>
  </si>
  <si>
    <r>
      <t>　　　　</t>
    </r>
    <r>
      <rPr>
        <sz val="8"/>
        <rFont val="Century"/>
        <family val="1"/>
      </rPr>
      <t>1.</t>
    </r>
    <r>
      <rPr>
        <sz val="8"/>
        <rFont val="ＭＳ Ｐ明朝"/>
        <family val="1"/>
        <charset val="128"/>
      </rPr>
      <t>使用料金</t>
    </r>
    <r>
      <rPr>
        <sz val="8"/>
        <rFont val="Century"/>
        <family val="1"/>
      </rPr>
      <t xml:space="preserve">   </t>
    </r>
    <r>
      <rPr>
        <sz val="8"/>
        <rFont val="ＭＳ Ｐ明朝"/>
        <family val="1"/>
        <charset val="128"/>
      </rPr>
      <t>　</t>
    </r>
    <r>
      <rPr>
        <sz val="8"/>
        <rFont val="Century"/>
        <family val="1"/>
      </rPr>
      <t xml:space="preserve"> 1</t>
    </r>
    <r>
      <rPr>
        <sz val="8"/>
        <rFont val="ＭＳ Ｐ明朝"/>
        <family val="1"/>
        <charset val="128"/>
      </rPr>
      <t>日は</t>
    </r>
    <r>
      <rPr>
        <sz val="8"/>
        <rFont val="Century"/>
        <family val="1"/>
      </rPr>
      <t>9:00</t>
    </r>
    <r>
      <rPr>
        <sz val="8"/>
        <rFont val="ＭＳ Ｐ明朝"/>
        <family val="1"/>
        <charset val="128"/>
      </rPr>
      <t>～</t>
    </r>
    <r>
      <rPr>
        <sz val="8"/>
        <rFont val="Century"/>
        <family val="1"/>
      </rPr>
      <t>17:00</t>
    </r>
    <r>
      <rPr>
        <sz val="8"/>
        <rFont val="ＭＳ Ｐ明朝"/>
        <family val="1"/>
        <charset val="128"/>
      </rPr>
      <t>までをいい、１日使用の場合の料金</t>
    </r>
    <r>
      <rPr>
        <sz val="8"/>
        <rFont val="Century"/>
        <family val="1"/>
      </rPr>
      <t>(</t>
    </r>
    <r>
      <rPr>
        <sz val="8"/>
        <rFont val="ＭＳ Ｐ明朝"/>
        <family val="1"/>
        <charset val="128"/>
      </rPr>
      <t>税込み</t>
    </r>
    <r>
      <rPr>
        <sz val="8"/>
        <rFont val="Century"/>
        <family val="1"/>
      </rPr>
      <t xml:space="preserve">) </t>
    </r>
    <phoneticPr fontId="3"/>
  </si>
  <si>
    <r>
      <t>　　　　</t>
    </r>
    <r>
      <rPr>
        <sz val="8"/>
        <rFont val="Century"/>
        <family val="1"/>
      </rPr>
      <t>2.</t>
    </r>
    <r>
      <rPr>
        <sz val="8"/>
        <rFont val="ＭＳ Ｐ明朝"/>
        <family val="1"/>
        <charset val="128"/>
      </rPr>
      <t>半　　　日　　　</t>
    </r>
    <r>
      <rPr>
        <sz val="8"/>
        <rFont val="Century"/>
        <family val="1"/>
      </rPr>
      <t>9:00</t>
    </r>
    <r>
      <rPr>
        <sz val="8"/>
        <rFont val="ＭＳ Ｐ明朝"/>
        <family val="1"/>
        <charset val="128"/>
      </rPr>
      <t>～</t>
    </r>
    <r>
      <rPr>
        <sz val="8"/>
        <rFont val="Century"/>
        <family val="1"/>
      </rPr>
      <t>13:00</t>
    </r>
    <r>
      <rPr>
        <sz val="8"/>
        <rFont val="ＭＳ Ｐ明朝"/>
        <family val="1"/>
        <charset val="128"/>
      </rPr>
      <t>までと</t>
    </r>
    <r>
      <rPr>
        <sz val="8"/>
        <rFont val="Century"/>
        <family val="1"/>
      </rPr>
      <t>13:00</t>
    </r>
    <r>
      <rPr>
        <sz val="8"/>
        <rFont val="ＭＳ Ｐ明朝"/>
        <family val="1"/>
        <charset val="128"/>
      </rPr>
      <t>～</t>
    </r>
    <r>
      <rPr>
        <sz val="8"/>
        <rFont val="Century"/>
        <family val="1"/>
      </rPr>
      <t>17:00</t>
    </r>
    <r>
      <rPr>
        <sz val="8"/>
        <rFont val="ＭＳ Ｐ明朝"/>
        <family val="1"/>
        <charset val="128"/>
      </rPr>
      <t>までをいい、１日料金の半額</t>
    </r>
    <phoneticPr fontId="3"/>
  </si>
  <si>
    <t>マイク</t>
    <phoneticPr fontId="3"/>
  </si>
  <si>
    <t>レーザーポインター</t>
    <phoneticPr fontId="3"/>
  </si>
  <si>
    <t>スライド</t>
    <phoneticPr fontId="3"/>
  </si>
  <si>
    <t>スクリーン</t>
    <phoneticPr fontId="3"/>
  </si>
  <si>
    <t>公印　　省略</t>
    <rPh sb="0" eb="2">
      <t>コウイン</t>
    </rPh>
    <rPh sb="4" eb="6">
      <t>ショウリャク</t>
    </rPh>
    <phoneticPr fontId="3"/>
  </si>
  <si>
    <t>付で申込みのあった地域医療情報研修センターの会議室等の利用</t>
    <rPh sb="0" eb="1">
      <t>ツケ</t>
    </rPh>
    <phoneticPr fontId="3"/>
  </si>
  <si>
    <t>事　務　局　長</t>
    <phoneticPr fontId="3"/>
  </si>
  <si>
    <t>鍵借用者　　　　職・氏名</t>
    <rPh sb="0" eb="1">
      <t>カギ</t>
    </rPh>
    <rPh sb="1" eb="3">
      <t>シャクヨウ</t>
    </rPh>
    <rPh sb="3" eb="4">
      <t>シャ</t>
    </rPh>
    <rPh sb="8" eb="9">
      <t>ショク</t>
    </rPh>
    <rPh sb="10" eb="12">
      <t>シメイ</t>
    </rPh>
    <phoneticPr fontId="3"/>
  </si>
  <si>
    <t>所属・利用団体</t>
    <phoneticPr fontId="3"/>
  </si>
  <si>
    <t>㊞</t>
    <phoneticPr fontId="3"/>
  </si>
  <si>
    <t>℡</t>
    <phoneticPr fontId="3"/>
  </si>
  <si>
    <t>下記のとおり地域医療情報研修センターの会議室等の利用を申込みます。</t>
    <phoneticPr fontId="3"/>
  </si>
  <si>
    <t>※１　申請は、１日につき１枚とする。</t>
    <phoneticPr fontId="3"/>
  </si>
  <si>
    <t>を下記のとおり許可します。</t>
    <phoneticPr fontId="3"/>
  </si>
  <si>
    <t>請求先宛名</t>
    <rPh sb="0" eb="2">
      <t>セイキュウ</t>
    </rPh>
    <rPh sb="2" eb="3">
      <t>サキ</t>
    </rPh>
    <rPh sb="3" eb="5">
      <t>アテナ</t>
    </rPh>
    <phoneticPr fontId="3"/>
  </si>
  <si>
    <t>使用機材</t>
    <rPh sb="0" eb="2">
      <t>シヨウ</t>
    </rPh>
    <rPh sb="2" eb="4">
      <t>キザイ</t>
    </rPh>
    <phoneticPr fontId="3"/>
  </si>
  <si>
    <t>倉庫（液晶プロジェクター・実物投影機・スライド）</t>
    <rPh sb="0" eb="2">
      <t>ソウコ</t>
    </rPh>
    <rPh sb="3" eb="5">
      <t>エキショウ</t>
    </rPh>
    <rPh sb="13" eb="15">
      <t>ジツブツ</t>
    </rPh>
    <rPh sb="15" eb="18">
      <t>トウエイキ</t>
    </rPh>
    <phoneticPr fontId="3"/>
  </si>
  <si>
    <t>マイク　6本、電動スクリーン</t>
    <rPh sb="5" eb="6">
      <t>ホン</t>
    </rPh>
    <rPh sb="7" eb="9">
      <t>デンドウ</t>
    </rPh>
    <phoneticPr fontId="3"/>
  </si>
  <si>
    <t>大講堂（１・２階）</t>
    <rPh sb="0" eb="3">
      <t>ダイコウドウ</t>
    </rPh>
    <phoneticPr fontId="3"/>
  </si>
  <si>
    <t>大講堂</t>
    <rPh sb="0" eb="3">
      <t>ダイコウドウ</t>
    </rPh>
    <phoneticPr fontId="15"/>
  </si>
  <si>
    <t>中講堂</t>
    <rPh sb="0" eb="1">
      <t>チュウ</t>
    </rPh>
    <rPh sb="1" eb="3">
      <t>コウドウ</t>
    </rPh>
    <phoneticPr fontId="15"/>
  </si>
  <si>
    <t>大会議室</t>
    <rPh sb="0" eb="4">
      <t>ダイカイギシツ</t>
    </rPh>
    <phoneticPr fontId="15"/>
  </si>
  <si>
    <t>第２</t>
    <rPh sb="0" eb="1">
      <t>ダイ</t>
    </rPh>
    <phoneticPr fontId="15"/>
  </si>
  <si>
    <t>第３</t>
    <rPh sb="0" eb="1">
      <t>ダイ</t>
    </rPh>
    <phoneticPr fontId="15"/>
  </si>
  <si>
    <t>第４</t>
    <rPh sb="0" eb="1">
      <t>ダイ</t>
    </rPh>
    <phoneticPr fontId="15"/>
  </si>
  <si>
    <t>第５</t>
    <rPh sb="0" eb="1">
      <t>ダイ</t>
    </rPh>
    <phoneticPr fontId="15"/>
  </si>
  <si>
    <t>第１</t>
    <rPh sb="0" eb="1">
      <t>ダイ</t>
    </rPh>
    <phoneticPr fontId="15"/>
  </si>
  <si>
    <t>講師</t>
    <rPh sb="0" eb="2">
      <t>コウシ</t>
    </rPh>
    <phoneticPr fontId="15"/>
  </si>
  <si>
    <t>倉庫</t>
    <rPh sb="0" eb="2">
      <t>ソウコ</t>
    </rPh>
    <phoneticPr fontId="15"/>
  </si>
  <si>
    <t>日数リスト</t>
    <rPh sb="0" eb="2">
      <t>ニッスウ</t>
    </rPh>
    <phoneticPr fontId="15"/>
  </si>
  <si>
    <t>マイク</t>
    <phoneticPr fontId="15"/>
  </si>
  <si>
    <t>液晶プロ</t>
    <rPh sb="0" eb="2">
      <t>エキショウ</t>
    </rPh>
    <phoneticPr fontId="15"/>
  </si>
  <si>
    <t>実物投影</t>
    <rPh sb="0" eb="2">
      <t>ジツブツ</t>
    </rPh>
    <rPh sb="2" eb="4">
      <t>トウエイ</t>
    </rPh>
    <phoneticPr fontId="15"/>
  </si>
  <si>
    <t>ポインタ</t>
    <phoneticPr fontId="15"/>
  </si>
  <si>
    <t>スライドプロ</t>
    <phoneticPr fontId="15"/>
  </si>
  <si>
    <t>スクリーン</t>
    <phoneticPr fontId="15"/>
  </si>
  <si>
    <t>円</t>
    <rPh sb="0" eb="1">
      <t>エン</t>
    </rPh>
    <phoneticPr fontId="3"/>
  </si>
  <si>
    <t>時</t>
    <rPh sb="0" eb="1">
      <t>ジ</t>
    </rPh>
    <phoneticPr fontId="15"/>
  </si>
  <si>
    <t>平日の時間外、土日、祝祭日の利用者は必ず記入すること</t>
    <rPh sb="0" eb="2">
      <t>ヘイジツ</t>
    </rPh>
    <rPh sb="3" eb="6">
      <t>ジカンガイ</t>
    </rPh>
    <rPh sb="7" eb="9">
      <t>ドニチ</t>
    </rPh>
    <rPh sb="10" eb="13">
      <t>シュクサイジツ</t>
    </rPh>
    <rPh sb="14" eb="17">
      <t>リヨウシャ</t>
    </rPh>
    <rPh sb="18" eb="19">
      <t>カナラ</t>
    </rPh>
    <rPh sb="20" eb="22">
      <t>キニュウ</t>
    </rPh>
    <phoneticPr fontId="15"/>
  </si>
  <si>
    <t>【会議室等利用申込書】作成方法</t>
    <rPh sb="1" eb="4">
      <t>カイギシツ</t>
    </rPh>
    <rPh sb="4" eb="5">
      <t>トウ</t>
    </rPh>
    <rPh sb="5" eb="7">
      <t>リヨウ</t>
    </rPh>
    <rPh sb="7" eb="10">
      <t>モウシコミショ</t>
    </rPh>
    <rPh sb="11" eb="13">
      <t>サクセイ</t>
    </rPh>
    <rPh sb="13" eb="15">
      <t>ホウホウ</t>
    </rPh>
    <phoneticPr fontId="3"/>
  </si>
  <si>
    <t>水色</t>
    <rPh sb="0" eb="2">
      <t>ミズイロ</t>
    </rPh>
    <phoneticPr fontId="3"/>
  </si>
  <si>
    <t>を下記のとおり許可します。利用当日許可証を持参してください。</t>
    <rPh sb="13" eb="15">
      <t>リヨウ</t>
    </rPh>
    <rPh sb="15" eb="17">
      <t>トウジツ</t>
    </rPh>
    <rPh sb="17" eb="20">
      <t>キョカショウ</t>
    </rPh>
    <rPh sb="21" eb="23">
      <t>ジサン</t>
    </rPh>
    <phoneticPr fontId="3"/>
  </si>
  <si>
    <t>・</t>
    <phoneticPr fontId="19"/>
  </si>
  <si>
    <t>　館内及び敷地内は禁煙です。</t>
    <phoneticPr fontId="19"/>
  </si>
  <si>
    <t>（鍵の貸出及び返却）</t>
    <rPh sb="5" eb="6">
      <t>オヨ</t>
    </rPh>
    <phoneticPr fontId="19"/>
  </si>
  <si>
    <t>　【会議室等利用許可書の提示及び鍵の貸出・返却先】</t>
  </si>
  <si>
    <t>　①　月～金　8:30～17:15まで・・・・・・センター事務室</t>
  </si>
  <si>
    <t>　会議室等の空調の稼働依頼は、次のとおりご連絡ください。</t>
    <rPh sb="1" eb="4">
      <t>カイギシツ</t>
    </rPh>
    <rPh sb="4" eb="5">
      <t>トウ</t>
    </rPh>
    <rPh sb="6" eb="8">
      <t>クウチョウ</t>
    </rPh>
    <rPh sb="9" eb="11">
      <t>カドウ</t>
    </rPh>
    <rPh sb="11" eb="13">
      <t>イライ</t>
    </rPh>
    <rPh sb="15" eb="16">
      <t>ツギ</t>
    </rPh>
    <rPh sb="21" eb="23">
      <t>レンラク</t>
    </rPh>
    <phoneticPr fontId="19"/>
  </si>
  <si>
    <t>　設備、機器の故障等の際には次のとおりご連絡先ください。</t>
    <rPh sb="11" eb="12">
      <t>サイ</t>
    </rPh>
    <rPh sb="14" eb="15">
      <t>ツギ</t>
    </rPh>
    <rPh sb="20" eb="22">
      <t>レンラク</t>
    </rPh>
    <rPh sb="22" eb="23">
      <t>サキ</t>
    </rPh>
    <phoneticPr fontId="19"/>
  </si>
  <si>
    <t>　研修センター内での事件・事故の際には次の通りご連絡ください。</t>
    <rPh sb="1" eb="3">
      <t>ケンシュウ</t>
    </rPh>
    <rPh sb="7" eb="8">
      <t>ナイ</t>
    </rPh>
    <rPh sb="10" eb="12">
      <t>ジケン</t>
    </rPh>
    <rPh sb="13" eb="15">
      <t>ジコ</t>
    </rPh>
    <rPh sb="16" eb="17">
      <t>サイ</t>
    </rPh>
    <rPh sb="19" eb="20">
      <t>ツギ</t>
    </rPh>
    <rPh sb="21" eb="22">
      <t>トオ</t>
    </rPh>
    <rPh sb="24" eb="26">
      <t>レンラク</t>
    </rPh>
    <phoneticPr fontId="19"/>
  </si>
  <si>
    <t>（その他）</t>
    <rPh sb="3" eb="4">
      <t>タ</t>
    </rPh>
    <phoneticPr fontId="19"/>
  </si>
  <si>
    <t>　弁当の空容器、その他ゴミはお持ち帰りください。</t>
    <rPh sb="1" eb="3">
      <t>ベントウ</t>
    </rPh>
    <rPh sb="4" eb="5">
      <t>カラ</t>
    </rPh>
    <rPh sb="5" eb="7">
      <t>ヨウキ</t>
    </rPh>
    <phoneticPr fontId="19"/>
  </si>
  <si>
    <t>（会場設営等）</t>
    <phoneticPr fontId="19"/>
  </si>
  <si>
    <t>　②　月～金の時間外及び土日祝日・・・・ センター受付警備員</t>
    <phoneticPr fontId="19"/>
  </si>
  <si>
    <t>　会議室等を利用する際には、当該利用代表者が設備及び機器の初期状態及び初期数量の確認を行ってください。</t>
    <phoneticPr fontId="19"/>
  </si>
  <si>
    <t>　使用後は、机、いす、マイク等の機器は必ず元の状態に戻し、照明、空調、視聴覚機器等のスイッチは必ずOFFにしてください。</t>
    <phoneticPr fontId="19"/>
  </si>
  <si>
    <t>　使用済の電池は使用済ボックスに入れてください。</t>
    <phoneticPr fontId="19"/>
  </si>
  <si>
    <t>・</t>
    <phoneticPr fontId="19"/>
  </si>
  <si>
    <t>・</t>
    <phoneticPr fontId="19"/>
  </si>
  <si>
    <t>①　月～金　8:30～17:15まで・・・・センター事務室（内線3611、3606）</t>
    <phoneticPr fontId="19"/>
  </si>
  <si>
    <t xml:space="preserve">②　月～金の時間外及び土日祝日・・ センター受付警備員（PHS18145） </t>
    <rPh sb="22" eb="24">
      <t>ウケツケ</t>
    </rPh>
    <rPh sb="24" eb="27">
      <t>ケイビイン</t>
    </rPh>
    <phoneticPr fontId="19"/>
  </si>
  <si>
    <t>（提出）</t>
    <rPh sb="1" eb="3">
      <t>テイシュツ</t>
    </rPh>
    <phoneticPr fontId="15"/>
  </si>
  <si>
    <r>
      <t>会議室等利用許可書</t>
    </r>
    <r>
      <rPr>
        <sz val="20"/>
        <rFont val="ＭＳ 明朝"/>
        <family val="1"/>
        <charset val="128"/>
      </rPr>
      <t>（研修課控）</t>
    </r>
    <rPh sb="6" eb="8">
      <t>キョカ</t>
    </rPh>
    <rPh sb="10" eb="12">
      <t>ケンシュウ</t>
    </rPh>
    <rPh sb="12" eb="13">
      <t>カ</t>
    </rPh>
    <rPh sb="13" eb="14">
      <t>ヒカエ</t>
    </rPh>
    <phoneticPr fontId="3"/>
  </si>
  <si>
    <r>
      <t>会議室等利用申込書</t>
    </r>
    <r>
      <rPr>
        <sz val="20"/>
        <color indexed="10"/>
        <rFont val="ＭＳ 明朝"/>
        <family val="1"/>
        <charset val="128"/>
      </rPr>
      <t>（入力用）</t>
    </r>
    <rPh sb="6" eb="8">
      <t>モウシコミ</t>
    </rPh>
    <rPh sb="8" eb="9">
      <t>ショ</t>
    </rPh>
    <rPh sb="10" eb="13">
      <t>ニュウリョクヨウ</t>
    </rPh>
    <phoneticPr fontId="3"/>
  </si>
  <si>
    <t>料金請求先宛名</t>
    <rPh sb="0" eb="2">
      <t>リョウキン</t>
    </rPh>
    <rPh sb="2" eb="4">
      <t>セイキュウ</t>
    </rPh>
    <rPh sb="4" eb="5">
      <t>サキ</t>
    </rPh>
    <rPh sb="5" eb="7">
      <t>アテナ</t>
    </rPh>
    <phoneticPr fontId="3"/>
  </si>
  <si>
    <r>
      <t xml:space="preserve">使用責任者
</t>
    </r>
    <r>
      <rPr>
        <sz val="9"/>
        <rFont val="ＭＳ 明朝"/>
        <family val="1"/>
        <charset val="128"/>
      </rPr>
      <t>（所属長等）</t>
    </r>
    <rPh sb="7" eb="10">
      <t>ショゾクチョウ</t>
    </rPh>
    <rPh sb="10" eb="11">
      <t>トウ</t>
    </rPh>
    <phoneticPr fontId="3"/>
  </si>
  <si>
    <r>
      <t xml:space="preserve">申込者名
</t>
    </r>
    <r>
      <rPr>
        <sz val="9"/>
        <rFont val="ＭＳ 明朝"/>
        <family val="1"/>
        <charset val="128"/>
      </rPr>
      <t>（担当者）</t>
    </r>
    <rPh sb="1" eb="2">
      <t>コミ</t>
    </rPh>
    <rPh sb="6" eb="9">
      <t>タントウシャ</t>
    </rPh>
    <phoneticPr fontId="3"/>
  </si>
  <si>
    <t>学校法人自治医科大学</t>
    <rPh sb="0" eb="10">
      <t>ガクホウ</t>
    </rPh>
    <phoneticPr fontId="3"/>
  </si>
  <si>
    <t>　　 事 務 局 長　殿</t>
    <phoneticPr fontId="3"/>
  </si>
  <si>
    <t>記</t>
    <rPh sb="0" eb="1">
      <t>キ</t>
    </rPh>
    <phoneticPr fontId="15"/>
  </si>
  <si>
    <t>※２　会場設営及び準備等を使用する前日に行う場合は、別途提出すること。</t>
    <rPh sb="3" eb="5">
      <t>カイジョウ</t>
    </rPh>
    <rPh sb="5" eb="7">
      <t>セツエイ</t>
    </rPh>
    <rPh sb="7" eb="8">
      <t>オヨ</t>
    </rPh>
    <rPh sb="9" eb="11">
      <t>ジュンビ</t>
    </rPh>
    <rPh sb="11" eb="12">
      <t>トウ</t>
    </rPh>
    <rPh sb="13" eb="15">
      <t>シヨウ</t>
    </rPh>
    <rPh sb="17" eb="19">
      <t>ゼンジツ</t>
    </rPh>
    <rPh sb="20" eb="21">
      <t>オコナ</t>
    </rPh>
    <rPh sb="22" eb="24">
      <t>バアイ</t>
    </rPh>
    <rPh sb="26" eb="28">
      <t>ベット</t>
    </rPh>
    <rPh sb="28" eb="30">
      <t>テイシュツ</t>
    </rPh>
    <phoneticPr fontId="3"/>
  </si>
  <si>
    <r>
      <t>※３　</t>
    </r>
    <r>
      <rPr>
        <sz val="8"/>
        <rFont val="ＭＳ Ｐ明朝"/>
        <family val="1"/>
        <charset val="128"/>
      </rPr>
      <t>ﾎｰﾑﾍﾟｰｼﾞから印刷する場合は、直接入力の上、申込書・許可書・許可書（控）の3枚を提出すること。</t>
    </r>
    <rPh sb="13" eb="15">
      <t>インサツ</t>
    </rPh>
    <rPh sb="17" eb="19">
      <t>バアイ</t>
    </rPh>
    <rPh sb="21" eb="23">
      <t>チョクセツ</t>
    </rPh>
    <rPh sb="23" eb="25">
      <t>ニュウリョク</t>
    </rPh>
    <rPh sb="26" eb="27">
      <t>ウエ</t>
    </rPh>
    <rPh sb="36" eb="39">
      <t>キョカショ</t>
    </rPh>
    <rPh sb="40" eb="41">
      <t>ヒカエ</t>
    </rPh>
    <rPh sb="44" eb="45">
      <t>マイ</t>
    </rPh>
    <phoneticPr fontId="3"/>
  </si>
  <si>
    <r>
      <t>　　　　</t>
    </r>
    <r>
      <rPr>
        <sz val="8"/>
        <rFont val="Century"/>
        <family val="1"/>
      </rPr>
      <t>1.</t>
    </r>
    <r>
      <rPr>
        <sz val="8"/>
        <rFont val="ＭＳ Ｐ明朝"/>
        <family val="1"/>
        <charset val="128"/>
      </rPr>
      <t>　使用料金</t>
    </r>
    <r>
      <rPr>
        <sz val="8"/>
        <rFont val="Century"/>
        <family val="1"/>
      </rPr>
      <t xml:space="preserve">   </t>
    </r>
    <r>
      <rPr>
        <sz val="8"/>
        <rFont val="ＭＳ Ｐ明朝"/>
        <family val="1"/>
        <charset val="128"/>
      </rPr>
      <t>　</t>
    </r>
    <r>
      <rPr>
        <sz val="8"/>
        <rFont val="Century"/>
        <family val="1"/>
      </rPr>
      <t xml:space="preserve"> 1</t>
    </r>
    <r>
      <rPr>
        <sz val="8"/>
        <rFont val="ＭＳ Ｐ明朝"/>
        <family val="1"/>
        <charset val="128"/>
      </rPr>
      <t>日は</t>
    </r>
    <r>
      <rPr>
        <sz val="8"/>
        <rFont val="Century"/>
        <family val="1"/>
      </rPr>
      <t>9:00</t>
    </r>
    <r>
      <rPr>
        <sz val="8"/>
        <rFont val="ＭＳ Ｐ明朝"/>
        <family val="1"/>
        <charset val="128"/>
      </rPr>
      <t>～</t>
    </r>
    <r>
      <rPr>
        <sz val="8"/>
        <rFont val="Century"/>
        <family val="1"/>
      </rPr>
      <t>17:00</t>
    </r>
    <r>
      <rPr>
        <sz val="8"/>
        <rFont val="ＭＳ Ｐ明朝"/>
        <family val="1"/>
        <charset val="128"/>
      </rPr>
      <t>までをいい、１日使用の場合の料金</t>
    </r>
    <r>
      <rPr>
        <sz val="8"/>
        <rFont val="Century"/>
        <family val="1"/>
      </rPr>
      <t>(</t>
    </r>
    <r>
      <rPr>
        <sz val="8"/>
        <rFont val="ＭＳ Ｐ明朝"/>
        <family val="1"/>
        <charset val="128"/>
      </rPr>
      <t>税込み</t>
    </r>
    <r>
      <rPr>
        <sz val="8"/>
        <rFont val="Century"/>
        <family val="1"/>
      </rPr>
      <t xml:space="preserve">) </t>
    </r>
    <phoneticPr fontId="3"/>
  </si>
  <si>
    <r>
      <t>　　　　</t>
    </r>
    <r>
      <rPr>
        <sz val="8"/>
        <rFont val="Century"/>
        <family val="1"/>
      </rPr>
      <t>2.</t>
    </r>
    <r>
      <rPr>
        <sz val="8"/>
        <rFont val="ＭＳ Ｐ明朝"/>
        <family val="1"/>
        <charset val="128"/>
      </rPr>
      <t>　半　　　日　　　</t>
    </r>
    <r>
      <rPr>
        <sz val="8"/>
        <rFont val="Century"/>
        <family val="1"/>
      </rPr>
      <t>9:00</t>
    </r>
    <r>
      <rPr>
        <sz val="8"/>
        <rFont val="ＭＳ Ｐ明朝"/>
        <family val="1"/>
        <charset val="128"/>
      </rPr>
      <t>～</t>
    </r>
    <r>
      <rPr>
        <sz val="8"/>
        <rFont val="Century"/>
        <family val="1"/>
      </rPr>
      <t>13:00</t>
    </r>
    <r>
      <rPr>
        <sz val="8"/>
        <rFont val="ＭＳ Ｐ明朝"/>
        <family val="1"/>
        <charset val="128"/>
      </rPr>
      <t>までと</t>
    </r>
    <r>
      <rPr>
        <sz val="8"/>
        <rFont val="Century"/>
        <family val="1"/>
      </rPr>
      <t>13:00</t>
    </r>
    <r>
      <rPr>
        <sz val="8"/>
        <rFont val="ＭＳ Ｐ明朝"/>
        <family val="1"/>
        <charset val="128"/>
      </rPr>
      <t>～</t>
    </r>
    <r>
      <rPr>
        <sz val="8"/>
        <rFont val="Century"/>
        <family val="1"/>
      </rPr>
      <t>17:00</t>
    </r>
    <r>
      <rPr>
        <sz val="8"/>
        <rFont val="ＭＳ Ｐ明朝"/>
        <family val="1"/>
        <charset val="128"/>
      </rPr>
      <t>までをいい、１日料金の半額</t>
    </r>
    <phoneticPr fontId="3"/>
  </si>
  <si>
    <t>液晶プロジェクター及び実物投影機は各1台、申込順の利用。</t>
    <rPh sb="0" eb="2">
      <t>エキショウ</t>
    </rPh>
    <rPh sb="9" eb="10">
      <t>オヨ</t>
    </rPh>
    <rPh sb="11" eb="13">
      <t>ジツブツ</t>
    </rPh>
    <rPh sb="13" eb="16">
      <t>トウエイキ</t>
    </rPh>
    <rPh sb="17" eb="18">
      <t>カク</t>
    </rPh>
    <rPh sb="19" eb="20">
      <t>ダイ</t>
    </rPh>
    <rPh sb="21" eb="23">
      <t>モウシコミ</t>
    </rPh>
    <rPh sb="23" eb="24">
      <t>ジュン</t>
    </rPh>
    <rPh sb="25" eb="27">
      <t>リヨウ</t>
    </rPh>
    <phoneticPr fontId="3"/>
  </si>
  <si>
    <t>※１　地域医療情報研修センター利用規程を遵守すること。</t>
    <rPh sb="3" eb="5">
      <t>チイキ</t>
    </rPh>
    <rPh sb="5" eb="7">
      <t>イリョウ</t>
    </rPh>
    <rPh sb="7" eb="9">
      <t>ジョウホウ</t>
    </rPh>
    <rPh sb="9" eb="11">
      <t>ケンシュウ</t>
    </rPh>
    <rPh sb="15" eb="17">
      <t>リヨウ</t>
    </rPh>
    <rPh sb="17" eb="19">
      <t>キテイ</t>
    </rPh>
    <rPh sb="20" eb="22">
      <t>ジュンシュ</t>
    </rPh>
    <phoneticPr fontId="3"/>
  </si>
  <si>
    <t>※３　会場設営、準備等を使用前日に行う場合は、別途申込書を提出すること。</t>
    <rPh sb="25" eb="28">
      <t>モウシコミショ</t>
    </rPh>
    <rPh sb="29" eb="31">
      <t>テイシュツ</t>
    </rPh>
    <phoneticPr fontId="3"/>
  </si>
  <si>
    <t>※５　コピーは図書館３階(有料)で行うこと（開館時）。</t>
    <rPh sb="7" eb="10">
      <t>トショカン</t>
    </rPh>
    <rPh sb="11" eb="12">
      <t>カイ</t>
    </rPh>
    <rPh sb="13" eb="15">
      <t>ユウリョウ</t>
    </rPh>
    <rPh sb="17" eb="18">
      <t>オコナ</t>
    </rPh>
    <rPh sb="22" eb="24">
      <t>カイカン</t>
    </rPh>
    <rPh sb="24" eb="25">
      <t>ジ</t>
    </rPh>
    <phoneticPr fontId="3"/>
  </si>
  <si>
    <t>※２　会場は原状復帰とし、施設、備品等を汚損又は破損した場合は実費負担とする。</t>
    <rPh sb="3" eb="5">
      <t>カイジョウ</t>
    </rPh>
    <rPh sb="6" eb="8">
      <t>ゲンジョウ</t>
    </rPh>
    <rPh sb="8" eb="10">
      <t>フッキ</t>
    </rPh>
    <rPh sb="13" eb="15">
      <t>シセツ</t>
    </rPh>
    <rPh sb="22" eb="23">
      <t>マタ</t>
    </rPh>
    <phoneticPr fontId="3"/>
  </si>
  <si>
    <t>※４　ごみ（弁当の空容器、ﾍﾟｯﾄﾎﾞﾄﾙ等）は必ず持ち帰ること。</t>
    <rPh sb="24" eb="25">
      <t>カナラ</t>
    </rPh>
    <phoneticPr fontId="3"/>
  </si>
  <si>
    <r>
      <t>1.</t>
    </r>
    <r>
      <rPr>
        <sz val="11"/>
        <rFont val="Century"/>
        <family val="1"/>
      </rPr>
      <t xml:space="preserve"> </t>
    </r>
    <r>
      <rPr>
        <sz val="11"/>
        <rFont val="ＭＳ 明朝"/>
        <family val="1"/>
        <charset val="128"/>
      </rPr>
      <t>使用日時</t>
    </r>
    <rPh sb="3" eb="5">
      <t>シヨウ</t>
    </rPh>
    <rPh sb="5" eb="7">
      <t>ニチジ</t>
    </rPh>
    <phoneticPr fontId="3"/>
  </si>
  <si>
    <r>
      <t>2.</t>
    </r>
    <r>
      <rPr>
        <sz val="11"/>
        <rFont val="Century"/>
        <family val="1"/>
      </rPr>
      <t xml:space="preserve"> </t>
    </r>
    <r>
      <rPr>
        <sz val="11"/>
        <rFont val="ＭＳ 明朝"/>
        <family val="1"/>
        <charset val="128"/>
      </rPr>
      <t>使用目的</t>
    </r>
    <rPh sb="3" eb="5">
      <t>シヨウ</t>
    </rPh>
    <rPh sb="5" eb="7">
      <t>モクテキ</t>
    </rPh>
    <phoneticPr fontId="3"/>
  </si>
  <si>
    <r>
      <t>3.</t>
    </r>
    <r>
      <rPr>
        <sz val="11"/>
        <rFont val="Century"/>
        <family val="1"/>
      </rPr>
      <t xml:space="preserve"> </t>
    </r>
    <r>
      <rPr>
        <sz val="11"/>
        <rFont val="ＭＳ Ｐ明朝"/>
        <family val="1"/>
        <charset val="128"/>
      </rPr>
      <t>使用予定人数</t>
    </r>
    <r>
      <rPr>
        <sz val="11"/>
        <rFont val="ＭＳ 明朝"/>
        <family val="1"/>
        <charset val="128"/>
      </rPr>
      <t/>
    </r>
    <phoneticPr fontId="3"/>
  </si>
  <si>
    <r>
      <t>4.</t>
    </r>
    <r>
      <rPr>
        <sz val="11"/>
        <rFont val="Century"/>
        <family val="1"/>
      </rPr>
      <t xml:space="preserve"> </t>
    </r>
    <r>
      <rPr>
        <sz val="11"/>
        <rFont val="ＭＳ 明朝"/>
        <family val="1"/>
        <charset val="128"/>
      </rPr>
      <t>使用会議室等</t>
    </r>
    <rPh sb="3" eb="5">
      <t>シヨウ</t>
    </rPh>
    <rPh sb="5" eb="8">
      <t>カイギシツ</t>
    </rPh>
    <rPh sb="8" eb="9">
      <t>トウ</t>
    </rPh>
    <phoneticPr fontId="3"/>
  </si>
  <si>
    <t>自治医科大学教職員の主催する会合は原則として使用料無料です。詳しくはお問合せください（内線3611）。</t>
    <rPh sb="0" eb="2">
      <t>ジチ</t>
    </rPh>
    <rPh sb="2" eb="4">
      <t>イカ</t>
    </rPh>
    <rPh sb="4" eb="6">
      <t>ダイガク</t>
    </rPh>
    <rPh sb="6" eb="9">
      <t>キョウショクイン</t>
    </rPh>
    <rPh sb="10" eb="12">
      <t>シュサイ</t>
    </rPh>
    <rPh sb="14" eb="16">
      <t>カイゴウ</t>
    </rPh>
    <rPh sb="17" eb="19">
      <t>ゲンソク</t>
    </rPh>
    <rPh sb="22" eb="24">
      <t>シヨウ</t>
    </rPh>
    <rPh sb="25" eb="27">
      <t>ムリョウ</t>
    </rPh>
    <rPh sb="30" eb="31">
      <t>クワ</t>
    </rPh>
    <rPh sb="35" eb="36">
      <t>ト</t>
    </rPh>
    <rPh sb="36" eb="37">
      <t>ア</t>
    </rPh>
    <rPh sb="43" eb="45">
      <t>ナイセン</t>
    </rPh>
    <phoneticPr fontId="3"/>
  </si>
  <si>
    <r>
      <t>の部分に必要事項を記入（入力又はｸﾘｯｸ）し、印刷</t>
    </r>
    <r>
      <rPr>
        <sz val="11"/>
        <color indexed="10"/>
        <rFont val="ＭＳ 明朝"/>
        <family val="1"/>
        <charset val="128"/>
      </rPr>
      <t>【１日の利用に対し３枚１組】</t>
    </r>
    <r>
      <rPr>
        <sz val="11"/>
        <rFont val="ＭＳ 明朝"/>
        <family val="1"/>
        <charset val="128"/>
      </rPr>
      <t>してご提出ください。</t>
    </r>
    <rPh sb="1" eb="3">
      <t>ブブン</t>
    </rPh>
    <rPh sb="4" eb="6">
      <t>ヒツヨウ</t>
    </rPh>
    <rPh sb="6" eb="8">
      <t>ジコウ</t>
    </rPh>
    <rPh sb="9" eb="11">
      <t>キニュウ</t>
    </rPh>
    <rPh sb="12" eb="14">
      <t>ニュウリョク</t>
    </rPh>
    <rPh sb="14" eb="15">
      <t>マタ</t>
    </rPh>
    <rPh sb="23" eb="25">
      <t>インサツ</t>
    </rPh>
    <rPh sb="27" eb="28">
      <t>ニチ</t>
    </rPh>
    <rPh sb="29" eb="31">
      <t>リヨウ</t>
    </rPh>
    <rPh sb="32" eb="33">
      <t>タイ</t>
    </rPh>
    <rPh sb="35" eb="36">
      <t>マイ</t>
    </rPh>
    <rPh sb="37" eb="38">
      <t>クミ</t>
    </rPh>
    <rPh sb="42" eb="44">
      <t>テイシュツ</t>
    </rPh>
    <phoneticPr fontId="3"/>
  </si>
  <si>
    <t>（空調の稼働依頼）</t>
    <rPh sb="1" eb="3">
      <t>クウチョウ</t>
    </rPh>
    <rPh sb="4" eb="6">
      <t>カドウ</t>
    </rPh>
    <rPh sb="6" eb="8">
      <t>イライ</t>
    </rPh>
    <phoneticPr fontId="19"/>
  </si>
  <si>
    <t>（会議室等の設備機器の使用）</t>
    <rPh sb="6" eb="8">
      <t>セツビ</t>
    </rPh>
    <phoneticPr fontId="19"/>
  </si>
  <si>
    <t>（倉庫備品の利用）</t>
    <phoneticPr fontId="15"/>
  </si>
  <si>
    <t>（設備、機器の故障等の連絡先）</t>
    <phoneticPr fontId="19"/>
  </si>
  <si>
    <t>(事件・事故の連絡先)</t>
    <phoneticPr fontId="19"/>
  </si>
  <si>
    <t>ご利用日の１０日前までにご提出ください。</t>
    <rPh sb="1" eb="4">
      <t>リヨウビ</t>
    </rPh>
    <rPh sb="7" eb="8">
      <t>ニチ</t>
    </rPh>
    <rPh sb="8" eb="9">
      <t>マエ</t>
    </rPh>
    <rPh sb="13" eb="15">
      <t>テイシュツ</t>
    </rPh>
    <phoneticPr fontId="15"/>
  </si>
  <si>
    <t>中講堂の利用にあたっては、次の事項を参加者あて案内するようご配慮ください。</t>
    <phoneticPr fontId="15"/>
  </si>
  <si>
    <t>（車椅子等の方が１階と２階を往来するためには図書館内部のエレベーターを利用するしかなく、図書館のセキュリティー確保上、学外者についてはその利用が難しいこと。）</t>
    <rPh sb="59" eb="61">
      <t>ガクガイ</t>
    </rPh>
    <rPh sb="61" eb="62">
      <t>モノ</t>
    </rPh>
    <phoneticPr fontId="15"/>
  </si>
  <si>
    <t>なお、やむなくエレベーターを利用される場合は、当該行事等の担当課が付き添う等の対応をしてください。また、エレベーターが停止している場合等はセンター受付警備員（PHS.18145）へ連絡してください。</t>
    <rPh sb="23" eb="25">
      <t>トウガイ</t>
    </rPh>
    <rPh sb="25" eb="27">
      <t>ギョウジ</t>
    </rPh>
    <rPh sb="27" eb="28">
      <t>トウ</t>
    </rPh>
    <rPh sb="29" eb="32">
      <t>タントウカ</t>
    </rPh>
    <rPh sb="33" eb="34">
      <t>ツ</t>
    </rPh>
    <rPh sb="35" eb="36">
      <t>ソ</t>
    </rPh>
    <rPh sb="37" eb="38">
      <t>トウ</t>
    </rPh>
    <rPh sb="39" eb="41">
      <t>タイオウ</t>
    </rPh>
    <rPh sb="59" eb="61">
      <t>テイシ</t>
    </rPh>
    <rPh sb="65" eb="67">
      <t>バアイ</t>
    </rPh>
    <rPh sb="67" eb="68">
      <t>トウ</t>
    </rPh>
    <rPh sb="73" eb="75">
      <t>ウケツケ</t>
    </rPh>
    <rPh sb="75" eb="78">
      <t>ケイビイン</t>
    </rPh>
    <rPh sb="90" eb="92">
      <t>レンラク</t>
    </rPh>
    <phoneticPr fontId="15"/>
  </si>
  <si>
    <t>　センター事務室又はセンター受付に「会議室等利用許可書」を提示し、鍵を借りてください。終了後は、施錠の上、鍵をセンター受付に返却してください。</t>
    <phoneticPr fontId="19"/>
  </si>
  <si>
    <t>・</t>
    <phoneticPr fontId="19"/>
  </si>
  <si>
    <t>（開館・閉館時刻）</t>
    <rPh sb="1" eb="3">
      <t>カイカン</t>
    </rPh>
    <rPh sb="4" eb="6">
      <t>ヘイカン</t>
    </rPh>
    <rPh sb="6" eb="8">
      <t>ジコク</t>
    </rPh>
    <phoneticPr fontId="19"/>
  </si>
  <si>
    <t>　センター内外壁、柱、ガラスへの貼紙は原則禁止です。会場のご案内、ポスター等掲示物は、センター内及び倉庫の立て看板をご利用ください。</t>
    <rPh sb="16" eb="18">
      <t>ハリガミ</t>
    </rPh>
    <rPh sb="19" eb="21">
      <t>ゲンソク</t>
    </rPh>
    <rPh sb="21" eb="23">
      <t>キンシ</t>
    </rPh>
    <phoneticPr fontId="19"/>
  </si>
  <si>
    <t>　水差し、おしぼり、茶器等の貸出は行っていませんので各自でご用意ください。</t>
    <phoneticPr fontId="19"/>
  </si>
  <si>
    <t>　コピー機をご利用する際は図書館３階（開館時8:30～22:00）でお願いします（有料。 但し、学内者はゼロックスカード使用可）。利用方法は、図書館3階（0285-58-7057　又は内線3637）にご確認ください。</t>
    <rPh sb="90" eb="91">
      <t>マタ</t>
    </rPh>
    <phoneticPr fontId="19"/>
  </si>
  <si>
    <t>　地域医療情報研修センター（以下「センター」という。）の各施設を利用する際、大規模な学会やイベントの開催等、業者が入る場合には必ず事前にセンター事務室宛にイベントの内容をお知らせください。</t>
    <rPh sb="52" eb="53">
      <t>トウ</t>
    </rPh>
    <phoneticPr fontId="19"/>
  </si>
  <si>
    <t>　センターホールやセンター周辺を使用する場合には、必ず事前にセンター事務室にイベントの内容をお知らせください。</t>
    <phoneticPr fontId="19"/>
  </si>
  <si>
    <t>　使用した看板の掲示物はテープごと外し、元の場所へ片づけてください。</t>
    <rPh sb="1" eb="3">
      <t>シヨウ</t>
    </rPh>
    <rPh sb="5" eb="7">
      <t>カンバン</t>
    </rPh>
    <phoneticPr fontId="19"/>
  </si>
  <si>
    <t>　7:00開館、22:00閉館です。時間厳守のうえご利用ください。</t>
    <rPh sb="5" eb="7">
      <t>カイカン</t>
    </rPh>
    <rPh sb="13" eb="15">
      <t>ヘイカン</t>
    </rPh>
    <rPh sb="18" eb="20">
      <t>ジカン</t>
    </rPh>
    <rPh sb="20" eb="22">
      <t>ゲンシュ</t>
    </rPh>
    <rPh sb="26" eb="28">
      <t>リヨウ</t>
    </rPh>
    <phoneticPr fontId="15"/>
  </si>
  <si>
    <t>　飲食を伴う会場利用の場合には、予めご相談ください。</t>
    <rPh sb="19" eb="21">
      <t>ソウダン</t>
    </rPh>
    <phoneticPr fontId="19"/>
  </si>
  <si>
    <t>　多くの方が自家用車でお越しになるような催し物の場合は、センター事務室に連絡のうえ管財課の許可を得てください。</t>
    <rPh sb="20" eb="21">
      <t>モヨオ</t>
    </rPh>
    <rPh sb="22" eb="23">
      <t>モノ</t>
    </rPh>
    <rPh sb="36" eb="38">
      <t>レンラク</t>
    </rPh>
    <rPh sb="41" eb="44">
      <t>カンザイカ</t>
    </rPh>
    <rPh sb="45" eb="47">
      <t>キョカ</t>
    </rPh>
    <rPh sb="48" eb="49">
      <t>エ</t>
    </rPh>
    <phoneticPr fontId="19"/>
  </si>
  <si>
    <t>　初めての方や多数の方、移動にご不自由のある方が来場される場合等は、案内係や補助者の適切な配置をお願いします。</t>
    <rPh sb="31" eb="32">
      <t>トウ</t>
    </rPh>
    <rPh sb="38" eb="41">
      <t>ホジョシャ</t>
    </rPh>
    <rPh sb="42" eb="44">
      <t>テキセツ</t>
    </rPh>
    <phoneticPr fontId="19"/>
  </si>
  <si>
    <t>　会議等開催に関する問い合わせの連絡先や関係物品の受け取りは、主催者及びその所属としてください。センター事務室で荷物受取は行いません。</t>
    <rPh sb="20" eb="22">
      <t>カンケイ</t>
    </rPh>
    <rPh sb="22" eb="24">
      <t>ブッピン</t>
    </rPh>
    <rPh sb="25" eb="26">
      <t>ウ</t>
    </rPh>
    <rPh sb="27" eb="28">
      <t>ト</t>
    </rPh>
    <rPh sb="52" eb="55">
      <t>ジムシツ</t>
    </rPh>
    <rPh sb="56" eb="58">
      <t>ニモツ</t>
    </rPh>
    <rPh sb="58" eb="60">
      <t>ウケトリ</t>
    </rPh>
    <rPh sb="61" eb="62">
      <t>オコナ</t>
    </rPh>
    <phoneticPr fontId="19"/>
  </si>
  <si>
    <t>　照明、空調、視聴覚機器等の操作方法は、利用当日ではなく事前に必ず係員から説明を受け、丁寧に使用してください。説明を受ける日時については、事前にセンター事務室（3611、3606）にご相談ください。利用当日の操作は利用される方が行ってください。</t>
    <rPh sb="28" eb="30">
      <t>ジゼン</t>
    </rPh>
    <rPh sb="31" eb="32">
      <t>カナラ</t>
    </rPh>
    <rPh sb="69" eb="71">
      <t>ジゼン</t>
    </rPh>
    <rPh sb="92" eb="94">
      <t>ソウダン</t>
    </rPh>
    <phoneticPr fontId="19"/>
  </si>
  <si>
    <t>　利用者が施設及び設備・備品に損害を与えた時は、地域医療情報研修センター利用規程に基づき、その損害を賠償し原状回復してください。</t>
    <rPh sb="7" eb="8">
      <t>オヨ</t>
    </rPh>
    <rPh sb="53" eb="55">
      <t>ゲンジョウ</t>
    </rPh>
    <rPh sb="55" eb="57">
      <t>カイフク</t>
    </rPh>
    <phoneticPr fontId="19"/>
  </si>
  <si>
    <t>　倉庫（カップ式自販機前）には、看板・机・いす・液晶プロジェクター等があります。ご利用になる場合は、別途、倉庫の鍵をお借りください。</t>
    <rPh sb="33" eb="34">
      <t>トウ</t>
    </rPh>
    <rPh sb="53" eb="55">
      <t>ソウコ</t>
    </rPh>
    <phoneticPr fontId="19"/>
  </si>
  <si>
    <r>
      <t>中講堂</t>
    </r>
    <r>
      <rPr>
        <sz val="9"/>
        <rFont val="ＭＳ 明朝"/>
        <family val="1"/>
        <charset val="128"/>
      </rPr>
      <t>（ﾊﾞﾘｱﾌﾘｰ非対応）</t>
    </r>
    <rPh sb="0" eb="1">
      <t>チュウ</t>
    </rPh>
    <rPh sb="1" eb="3">
      <t>コウドウ</t>
    </rPh>
    <rPh sb="11" eb="12">
      <t>ヒ</t>
    </rPh>
    <rPh sb="12" eb="14">
      <t>タイオウ</t>
    </rPh>
    <phoneticPr fontId="3"/>
  </si>
  <si>
    <t>令和</t>
    <rPh sb="0" eb="2">
      <t>レイワ</t>
    </rPh>
    <phoneticPr fontId="15"/>
  </si>
  <si>
    <t>新型コロナウイルス感染症予防のため、マイク等機器の使用及び戻す際は必ずアルコール清掃してください。</t>
    <rPh sb="0" eb="2">
      <t>シンガタ</t>
    </rPh>
    <rPh sb="9" eb="12">
      <t>カンセンショウ</t>
    </rPh>
    <rPh sb="12" eb="14">
      <t>ヨボウ</t>
    </rPh>
    <rPh sb="21" eb="22">
      <t>トウ</t>
    </rPh>
    <rPh sb="22" eb="24">
      <t>キキ</t>
    </rPh>
    <rPh sb="25" eb="27">
      <t>シヨウ</t>
    </rPh>
    <rPh sb="27" eb="28">
      <t>オヨ</t>
    </rPh>
    <rPh sb="29" eb="30">
      <t>モド</t>
    </rPh>
    <rPh sb="31" eb="32">
      <t>サイ</t>
    </rPh>
    <rPh sb="33" eb="34">
      <t>カナラ</t>
    </rPh>
    <rPh sb="40" eb="42">
      <t>セイソウ</t>
    </rPh>
    <phoneticPr fontId="15"/>
  </si>
  <si>
    <t>次　　長</t>
    <rPh sb="0" eb="1">
      <t>ツギ</t>
    </rPh>
    <rPh sb="3" eb="4">
      <t>チョウ</t>
    </rPh>
    <phoneticPr fontId="3"/>
  </si>
  <si>
    <t>参　　事</t>
    <rPh sb="0" eb="1">
      <t>サン</t>
    </rPh>
    <rPh sb="3" eb="4">
      <t>コト</t>
    </rPh>
    <phoneticPr fontId="15"/>
  </si>
  <si>
    <t>係　　長</t>
    <rPh sb="0" eb="1">
      <t>カカリ</t>
    </rPh>
    <rPh sb="3" eb="4">
      <t>チョウ</t>
    </rPh>
    <phoneticPr fontId="3"/>
  </si>
  <si>
    <t>係　　員</t>
    <rPh sb="0" eb="1">
      <t>カカリ</t>
    </rPh>
    <rPh sb="3" eb="4">
      <t>イン</t>
    </rPh>
    <phoneticPr fontId="15"/>
  </si>
  <si>
    <r>
      <t>地域医療情報研修センター利用心得　（利用者様用手持ち）</t>
    </r>
    <r>
      <rPr>
        <sz val="9"/>
        <rFont val="ＭＳ 明朝"/>
        <family val="1"/>
        <charset val="128"/>
      </rPr>
      <t>（提出不要）</t>
    </r>
    <rPh sb="14" eb="16">
      <t>ココロエ</t>
    </rPh>
    <rPh sb="18" eb="22">
      <t>リヨウシャサマ</t>
    </rPh>
    <rPh sb="22" eb="23">
      <t>ヨウ</t>
    </rPh>
    <rPh sb="23" eb="25">
      <t>テモ</t>
    </rPh>
    <rPh sb="28" eb="30">
      <t>テイシュツ</t>
    </rPh>
    <rPh sb="30" eb="32">
      <t>フヨウ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</si>
</sst>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名&quot;"/>
    <numFmt numFmtId="177" formatCode="#,##0&quot;円&quot;"/>
    <numFmt numFmtId="178" formatCode="0.0"/>
    <numFmt numFmtId="179" formatCode="#,###&quot;円&quot;"/>
    <numFmt numFmtId="180" formatCode="00"/>
    <numFmt numFmtId="181" formatCode="#"/>
    <numFmt numFmtId="182" formatCode="ggge&quot; 年 &quot;m&quot; 月 &quot;d&quot; 日 &quot;;@"/>
    <numFmt numFmtId="183" formatCode="[$-411]ggge&quot;年&quot;m&quot;月&quot;d&quot;日&quot;;@"/>
  </numFmts>
  <fonts count="35" x14ac:knownFonts="1">
    <font>
      <sz val="11"/>
      <name val="Century"/>
      <family val="1"/>
    </font>
    <font>
      <sz val="11"/>
      <name val="Century"/>
      <family val="1"/>
    </font>
    <font>
      <sz val="11"/>
      <name val="Century"/>
      <family val="1"/>
    </font>
    <font>
      <sz val="6"/>
      <name val="ＭＳ Ｐゴシック"/>
      <family val="3"/>
      <charset val="128"/>
    </font>
    <font>
      <sz val="28"/>
      <name val="ＭＳ 明朝"/>
      <family val="1"/>
      <charset val="128"/>
    </font>
    <font>
      <sz val="12"/>
      <name val="ＭＳ 明朝"/>
      <family val="1"/>
      <charset val="128"/>
    </font>
    <font>
      <sz val="11"/>
      <name val="ＭＳ 明朝"/>
      <family val="1"/>
      <charset val="128"/>
    </font>
    <font>
      <sz val="10"/>
      <name val="ＭＳ 明朝"/>
      <family val="1"/>
      <charset val="128"/>
    </font>
    <font>
      <sz val="10"/>
      <name val="Century"/>
      <family val="1"/>
    </font>
    <font>
      <sz val="11"/>
      <name val="ＭＳ Ｐ明朝"/>
      <family val="1"/>
      <charset val="128"/>
    </font>
    <font>
      <sz val="11"/>
      <color indexed="8"/>
      <name val="ＭＳ 明朝"/>
      <family val="1"/>
      <charset val="128"/>
    </font>
    <font>
      <sz val="8"/>
      <name val="Century"/>
      <family val="1"/>
    </font>
    <font>
      <sz val="8"/>
      <name val="ＭＳ Ｐ明朝"/>
      <family val="1"/>
      <charset val="128"/>
    </font>
    <font>
      <sz val="8"/>
      <name val="ＭＳ 明朝"/>
      <family val="1"/>
      <charset val="128"/>
    </font>
    <font>
      <sz val="9"/>
      <name val="ＭＳ 明朝"/>
      <family val="1"/>
      <charset val="128"/>
    </font>
    <font>
      <sz val="6"/>
      <name val="ＭＳ Ｐ明朝"/>
      <family val="1"/>
      <charset val="128"/>
    </font>
    <font>
      <b/>
      <sz val="11"/>
      <color indexed="8"/>
      <name val="ＭＳ 明朝"/>
      <family val="1"/>
      <charset val="128"/>
    </font>
    <font>
      <b/>
      <sz val="9"/>
      <name val="ＭＳ 明朝"/>
      <family val="1"/>
      <charset val="128"/>
    </font>
    <font>
      <sz val="10"/>
      <name val="ＭＳ Ｐ明朝"/>
      <family val="1"/>
      <charset val="128"/>
    </font>
    <font>
      <sz val="6"/>
      <name val="ＭＳ Ｐゴシック"/>
      <family val="3"/>
      <charset val="128"/>
    </font>
    <font>
      <sz val="20"/>
      <name val="ＭＳ 明朝"/>
      <family val="1"/>
      <charset val="128"/>
    </font>
    <font>
      <sz val="20"/>
      <color indexed="10"/>
      <name val="ＭＳ 明朝"/>
      <family val="1"/>
      <charset val="128"/>
    </font>
    <font>
      <sz val="11"/>
      <color indexed="10"/>
      <name val="ＭＳ 明朝"/>
      <family val="1"/>
      <charset val="128"/>
    </font>
    <font>
      <sz val="8"/>
      <color indexed="81"/>
      <name val="ＭＳ Ｐゴシック"/>
      <family val="3"/>
      <charset val="128"/>
    </font>
    <font>
      <sz val="8"/>
      <color indexed="10"/>
      <name val="ＭＳ Ｐゴシック"/>
      <family val="3"/>
      <charset val="128"/>
    </font>
    <font>
      <b/>
      <sz val="10"/>
      <color indexed="8"/>
      <name val="ＭＳ 明朝"/>
      <family val="1"/>
      <charset val="128"/>
    </font>
    <font>
      <b/>
      <sz val="9"/>
      <color indexed="81"/>
      <name val="ＭＳ Ｐゴシック"/>
      <family val="3"/>
      <charset val="128"/>
    </font>
    <font>
      <b/>
      <sz val="11"/>
      <name val="ＭＳ 明朝"/>
      <family val="1"/>
      <charset val="128"/>
    </font>
    <font>
      <sz val="10"/>
      <color theme="1"/>
      <name val="ＭＳ 明朝"/>
      <family val="1"/>
      <charset val="128"/>
    </font>
    <font>
      <sz val="11"/>
      <color rgb="FFFF0000"/>
      <name val="ＭＳ 明朝"/>
      <family val="1"/>
      <charset val="128"/>
    </font>
    <font>
      <sz val="12"/>
      <color rgb="FFFF0000"/>
      <name val="ＭＳ 明朝"/>
      <family val="1"/>
      <charset val="128"/>
    </font>
    <font>
      <b/>
      <sz val="11"/>
      <color rgb="FFFF0000"/>
      <name val="ＭＳ 明朝"/>
      <family val="1"/>
      <charset val="128"/>
    </font>
    <font>
      <sz val="10"/>
      <color rgb="FF00863D"/>
      <name val="ＭＳ 明朝"/>
      <family val="1"/>
      <charset val="128"/>
    </font>
    <font>
      <sz val="11"/>
      <color rgb="FF00863D"/>
      <name val="Century"/>
      <family val="1"/>
    </font>
    <font>
      <sz val="10"/>
      <color rgb="FFFF0000"/>
      <name val="ＭＳ 明朝"/>
      <family val="1"/>
      <charset val="128"/>
    </font>
  </fonts>
  <fills count="5">
    <fill>
      <patternFill patternType="none"/>
    </fill>
    <fill>
      <patternFill patternType="gray125"/>
    </fill>
    <fill>
      <patternFill patternType="solid">
        <fgColor theme="3" tint="0.79998168889431442"/>
        <bgColor indexed="64"/>
      </patternFill>
    </fill>
    <fill>
      <patternFill patternType="solid">
        <fgColor rgb="FFFFFF99"/>
        <bgColor indexed="64"/>
      </patternFill>
    </fill>
    <fill>
      <patternFill patternType="solid">
        <fgColor rgb="FFFFFFCC"/>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s>
  <cellStyleXfs count="2">
    <xf numFmtId="0" fontId="0" fillId="0" borderId="0"/>
    <xf numFmtId="38" fontId="2" fillId="0" borderId="0" applyFont="0" applyFill="0" applyBorder="0" applyAlignment="0" applyProtection="0"/>
  </cellStyleXfs>
  <cellXfs count="305">
    <xf numFmtId="0" fontId="0" fillId="0" borderId="0" xfId="0"/>
    <xf numFmtId="0" fontId="6" fillId="0" borderId="0" xfId="0" applyFont="1" applyAlignment="1" applyProtection="1">
      <alignment vertical="center"/>
      <protection locked="0"/>
    </xf>
    <xf numFmtId="0" fontId="5" fillId="0" borderId="1" xfId="0" applyFont="1" applyBorder="1" applyAlignment="1" applyProtection="1">
      <alignment horizontal="center" vertical="center"/>
      <protection locked="0"/>
    </xf>
    <xf numFmtId="0" fontId="6"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6" fillId="0" borderId="0" xfId="0" applyFont="1" applyAlignment="1" applyProtection="1">
      <alignment horizontal="distributed"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distributed" vertical="center"/>
      <protection hidden="1"/>
    </xf>
    <xf numFmtId="0" fontId="15" fillId="0" borderId="0" xfId="0" applyFont="1" applyAlignment="1" applyProtection="1">
      <alignment horizontal="center" vertical="center" wrapText="1"/>
      <protection hidden="1"/>
    </xf>
    <xf numFmtId="0" fontId="14" fillId="0" borderId="0" xfId="0" applyFont="1" applyAlignment="1" applyProtection="1">
      <alignment vertical="center"/>
      <protection hidden="1"/>
    </xf>
    <xf numFmtId="0" fontId="13"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0" fontId="6" fillId="0" borderId="2" xfId="0" applyFont="1" applyBorder="1" applyAlignment="1" applyProtection="1">
      <alignment horizontal="right" vertical="center"/>
      <protection hidden="1"/>
    </xf>
    <xf numFmtId="0" fontId="6" fillId="0" borderId="2" xfId="0" applyFont="1" applyBorder="1" applyAlignment="1" applyProtection="1">
      <alignment horizontal="center" vertical="center"/>
      <protection hidden="1"/>
    </xf>
    <xf numFmtId="0" fontId="9" fillId="0" borderId="2" xfId="0" applyFont="1" applyBorder="1" applyAlignment="1" applyProtection="1">
      <alignment horizontal="left" vertical="center"/>
      <protection hidden="1"/>
    </xf>
    <xf numFmtId="0" fontId="6" fillId="0" borderId="3" xfId="0" applyFont="1" applyBorder="1" applyAlignment="1" applyProtection="1">
      <alignment horizontal="center" vertical="center"/>
      <protection hidden="1"/>
    </xf>
    <xf numFmtId="0" fontId="6" fillId="0" borderId="1" xfId="0" applyFont="1" applyBorder="1" applyAlignment="1" applyProtection="1">
      <alignment vertical="center"/>
      <protection hidden="1"/>
    </xf>
    <xf numFmtId="0" fontId="6" fillId="0" borderId="4" xfId="0" applyFont="1" applyBorder="1" applyAlignment="1" applyProtection="1">
      <alignment vertical="center"/>
      <protection hidden="1"/>
    </xf>
    <xf numFmtId="0" fontId="6" fillId="0" borderId="5" xfId="0" applyFont="1" applyBorder="1" applyAlignment="1" applyProtection="1">
      <alignment vertical="center"/>
      <protection hidden="1"/>
    </xf>
    <xf numFmtId="0" fontId="7" fillId="0" borderId="4"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13" fillId="0" borderId="2" xfId="0" applyFont="1" applyBorder="1" applyAlignment="1" applyProtection="1">
      <alignment vertical="center"/>
      <protection hidden="1"/>
    </xf>
    <xf numFmtId="0" fontId="6" fillId="0" borderId="2" xfId="0" applyFont="1" applyBorder="1" applyAlignment="1" applyProtection="1">
      <alignment vertical="center"/>
      <protection hidden="1"/>
    </xf>
    <xf numFmtId="0" fontId="6" fillId="0" borderId="3" xfId="0" applyFont="1" applyBorder="1" applyAlignment="1" applyProtection="1">
      <alignment vertical="center"/>
      <protection hidden="1"/>
    </xf>
    <xf numFmtId="0" fontId="6" fillId="0" borderId="6" xfId="0" applyFont="1" applyBorder="1" applyAlignment="1" applyProtection="1">
      <alignment vertical="center"/>
      <protection hidden="1"/>
    </xf>
    <xf numFmtId="0" fontId="6" fillId="0" borderId="7" xfId="0" applyFont="1" applyBorder="1" applyAlignment="1" applyProtection="1">
      <alignment vertical="center"/>
      <protection hidden="1"/>
    </xf>
    <xf numFmtId="0" fontId="6" fillId="0" borderId="8" xfId="0" applyFont="1" applyBorder="1" applyAlignment="1" applyProtection="1">
      <alignment vertical="center"/>
      <protection hidden="1"/>
    </xf>
    <xf numFmtId="0" fontId="6" fillId="0" borderId="0" xfId="0" applyFont="1" applyAlignment="1" applyProtection="1">
      <alignment horizontal="center" vertical="center" shrinkToFit="1"/>
      <protection hidden="1"/>
    </xf>
    <xf numFmtId="0" fontId="6" fillId="0" borderId="6" xfId="0" applyFont="1" applyBorder="1" applyAlignment="1" applyProtection="1">
      <alignment horizontal="center" vertical="center"/>
      <protection hidden="1"/>
    </xf>
    <xf numFmtId="0" fontId="1" fillId="0" borderId="0" xfId="0" applyFont="1" applyAlignment="1" applyProtection="1">
      <alignment vertical="center"/>
      <protection hidden="1"/>
    </xf>
    <xf numFmtId="0" fontId="0" fillId="0" borderId="0" xfId="0" applyAlignment="1" applyProtection="1">
      <alignment horizontal="center"/>
      <protection hidden="1"/>
    </xf>
    <xf numFmtId="0" fontId="6" fillId="0" borderId="0" xfId="0" applyFont="1" applyAlignment="1" applyProtection="1">
      <alignment vertical="center" shrinkToFit="1"/>
      <protection hidden="1"/>
    </xf>
    <xf numFmtId="0" fontId="7" fillId="0" borderId="4" xfId="0" applyFont="1" applyBorder="1" applyAlignment="1" applyProtection="1">
      <alignment vertical="center"/>
      <protection hidden="1"/>
    </xf>
    <xf numFmtId="0" fontId="6" fillId="0" borderId="9" xfId="0" applyFont="1" applyBorder="1" applyAlignment="1" applyProtection="1">
      <alignment vertical="center"/>
      <protection hidden="1"/>
    </xf>
    <xf numFmtId="179" fontId="18" fillId="0" borderId="5" xfId="0" applyNumberFormat="1" applyFont="1" applyBorder="1" applyAlignment="1" applyProtection="1">
      <alignment vertical="center"/>
      <protection hidden="1"/>
    </xf>
    <xf numFmtId="179" fontId="18" fillId="0" borderId="3" xfId="0" applyNumberFormat="1" applyFont="1" applyBorder="1" applyAlignment="1" applyProtection="1">
      <alignment vertical="center"/>
      <protection hidden="1"/>
    </xf>
    <xf numFmtId="179" fontId="18" fillId="0" borderId="10" xfId="0" applyNumberFormat="1" applyFont="1" applyBorder="1" applyAlignment="1" applyProtection="1">
      <alignment vertical="center"/>
      <protection hidden="1"/>
    </xf>
    <xf numFmtId="0" fontId="1" fillId="2" borderId="2"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180" fontId="1" fillId="2" borderId="2"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178" fontId="8" fillId="2" borderId="4" xfId="0" applyNumberFormat="1" applyFont="1" applyFill="1" applyBorder="1" applyAlignment="1" applyProtection="1">
      <alignment vertical="center" shrinkToFit="1"/>
      <protection locked="0"/>
    </xf>
    <xf numFmtId="178" fontId="8" fillId="2" borderId="2" xfId="0" applyNumberFormat="1" applyFont="1" applyFill="1" applyBorder="1" applyAlignment="1" applyProtection="1">
      <alignment vertical="center" shrinkToFit="1"/>
      <protection locked="0"/>
    </xf>
    <xf numFmtId="178" fontId="8" fillId="2" borderId="6" xfId="0" applyNumberFormat="1" applyFont="1" applyFill="1" applyBorder="1" applyAlignment="1" applyProtection="1">
      <alignment vertical="center" shrinkToFit="1"/>
      <protection locked="0"/>
    </xf>
    <xf numFmtId="0" fontId="6" fillId="3" borderId="0" xfId="0" applyFont="1" applyFill="1" applyAlignment="1" applyProtection="1">
      <alignment vertical="center"/>
      <protection hidden="1"/>
    </xf>
    <xf numFmtId="0" fontId="1" fillId="0" borderId="2" xfId="0" applyFont="1" applyBorder="1" applyAlignment="1" applyProtection="1">
      <alignment horizontal="center" vertical="center"/>
      <protection hidden="1"/>
    </xf>
    <xf numFmtId="180" fontId="1" fillId="0" borderId="2" xfId="0" applyNumberFormat="1"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178" fontId="8" fillId="0" borderId="4" xfId="0" applyNumberFormat="1" applyFont="1" applyBorder="1" applyAlignment="1" applyProtection="1">
      <alignment vertical="center" shrinkToFit="1"/>
      <protection hidden="1"/>
    </xf>
    <xf numFmtId="0" fontId="5" fillId="0" borderId="12" xfId="0" applyFont="1" applyBorder="1" applyAlignment="1" applyProtection="1">
      <alignment horizontal="center" vertical="center"/>
      <protection hidden="1"/>
    </xf>
    <xf numFmtId="178" fontId="8" fillId="0" borderId="2" xfId="0" applyNumberFormat="1" applyFont="1" applyBorder="1" applyAlignment="1" applyProtection="1">
      <alignment vertical="center" shrinkToFit="1"/>
      <protection hidden="1"/>
    </xf>
    <xf numFmtId="0" fontId="5" fillId="0" borderId="11" xfId="0" applyFont="1" applyBorder="1" applyAlignment="1" applyProtection="1">
      <alignment horizontal="center" vertical="center"/>
      <protection hidden="1"/>
    </xf>
    <xf numFmtId="178" fontId="8" fillId="0" borderId="6" xfId="0" applyNumberFormat="1" applyFont="1" applyBorder="1" applyAlignment="1" applyProtection="1">
      <alignment vertical="center" shrinkToFit="1"/>
      <protection hidden="1"/>
    </xf>
    <xf numFmtId="0" fontId="5" fillId="0" borderId="2"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181" fontId="6" fillId="0" borderId="0" xfId="0" applyNumberFormat="1" applyFont="1" applyAlignment="1" applyProtection="1">
      <alignment vertical="center"/>
      <protection hidden="1"/>
    </xf>
    <xf numFmtId="0" fontId="7" fillId="0" borderId="0" xfId="0" applyFont="1" applyAlignment="1">
      <alignment horizontal="left" vertical="top" wrapText="1"/>
    </xf>
    <xf numFmtId="0" fontId="7" fillId="0" borderId="6" xfId="0" applyFont="1" applyBorder="1" applyAlignment="1">
      <alignment vertical="top"/>
    </xf>
    <xf numFmtId="0" fontId="6" fillId="0" borderId="13" xfId="0" applyFont="1" applyBorder="1" applyAlignment="1" applyProtection="1">
      <alignment vertical="center"/>
      <protection hidden="1"/>
    </xf>
    <xf numFmtId="0" fontId="6" fillId="0" borderId="14" xfId="0" applyFont="1" applyBorder="1" applyAlignment="1" applyProtection="1">
      <alignment vertical="center"/>
      <protection hidden="1"/>
    </xf>
    <xf numFmtId="0" fontId="6" fillId="0" borderId="11" xfId="0" applyFont="1" applyBorder="1" applyAlignment="1" applyProtection="1">
      <alignment vertical="center"/>
      <protection hidden="1"/>
    </xf>
    <xf numFmtId="0" fontId="6" fillId="0" borderId="10" xfId="0" applyFont="1" applyBorder="1" applyAlignment="1" applyProtection="1">
      <alignment vertical="center"/>
      <protection hidden="1"/>
    </xf>
    <xf numFmtId="0" fontId="6" fillId="0" borderId="15" xfId="0" applyFont="1" applyBorder="1" applyAlignment="1" applyProtection="1">
      <alignment vertical="center"/>
      <protection hidden="1"/>
    </xf>
    <xf numFmtId="0" fontId="6" fillId="0" borderId="16" xfId="0" applyFont="1" applyBorder="1" applyAlignment="1" applyProtection="1">
      <alignment vertical="center"/>
      <protection hidden="1"/>
    </xf>
    <xf numFmtId="0" fontId="6" fillId="0" borderId="17" xfId="0" applyFont="1" applyBorder="1" applyAlignment="1" applyProtection="1">
      <alignment vertical="center"/>
      <protection hidden="1"/>
    </xf>
    <xf numFmtId="0" fontId="6" fillId="0" borderId="18" xfId="0" applyFont="1" applyBorder="1" applyAlignment="1" applyProtection="1">
      <alignment vertical="center"/>
      <protection hidden="1"/>
    </xf>
    <xf numFmtId="0" fontId="28" fillId="0" borderId="14" xfId="0" applyFont="1" applyBorder="1" applyAlignment="1">
      <alignment horizontal="center" vertical="top"/>
    </xf>
    <xf numFmtId="0" fontId="6" fillId="0" borderId="19" xfId="0" applyFont="1" applyBorder="1" applyAlignment="1" applyProtection="1">
      <alignment vertical="center"/>
      <protection hidden="1"/>
    </xf>
    <xf numFmtId="0" fontId="29" fillId="0" borderId="0" xfId="0" applyFont="1" applyAlignment="1" applyProtection="1">
      <alignment vertical="center"/>
      <protection hidden="1"/>
    </xf>
    <xf numFmtId="0" fontId="30" fillId="0" borderId="0" xfId="0" applyFont="1" applyAlignment="1" applyProtection="1">
      <alignment vertical="center"/>
      <protection hidden="1"/>
    </xf>
    <xf numFmtId="0" fontId="0" fillId="0" borderId="0" xfId="0" applyAlignment="1">
      <alignment horizontal="center"/>
    </xf>
    <xf numFmtId="0" fontId="28" fillId="0" borderId="14" xfId="0" applyFont="1" applyBorder="1" applyAlignment="1">
      <alignment horizontal="center" vertical="top" wrapText="1"/>
    </xf>
    <xf numFmtId="0" fontId="31" fillId="4" borderId="1" xfId="0" applyFont="1" applyFill="1" applyBorder="1" applyAlignment="1" applyProtection="1">
      <alignment vertical="center"/>
      <protection hidden="1"/>
    </xf>
    <xf numFmtId="0" fontId="6" fillId="4" borderId="4" xfId="0" applyFont="1" applyFill="1" applyBorder="1" applyAlignment="1" applyProtection="1">
      <alignment vertical="center"/>
      <protection hidden="1"/>
    </xf>
    <xf numFmtId="0" fontId="6" fillId="4" borderId="5" xfId="0" applyFont="1" applyFill="1" applyBorder="1" applyAlignment="1" applyProtection="1">
      <alignment vertical="center"/>
      <protection hidden="1"/>
    </xf>
    <xf numFmtId="0" fontId="32" fillId="0" borderId="0" xfId="0" applyFont="1" applyAlignment="1">
      <alignment horizontal="left" vertical="top"/>
    </xf>
    <xf numFmtId="0" fontId="33" fillId="0" borderId="0" xfId="0" applyFont="1" applyAlignment="1">
      <alignment vertical="top" wrapText="1"/>
    </xf>
    <xf numFmtId="0" fontId="33" fillId="0" borderId="0" xfId="0" applyFont="1" applyAlignment="1">
      <alignment wrapText="1"/>
    </xf>
    <xf numFmtId="0" fontId="33" fillId="0" borderId="13" xfId="0" applyFont="1" applyBorder="1"/>
    <xf numFmtId="0" fontId="7" fillId="0" borderId="0" xfId="0" applyFont="1" applyAlignment="1" applyProtection="1">
      <alignment vertical="center"/>
      <protection hidden="1"/>
    </xf>
    <xf numFmtId="0" fontId="7" fillId="0" borderId="4" xfId="0" applyFont="1" applyBorder="1" applyAlignment="1">
      <alignment horizontal="center" vertical="center"/>
    </xf>
    <xf numFmtId="0" fontId="7" fillId="0" borderId="12" xfId="0" applyFont="1" applyBorder="1" applyAlignment="1">
      <alignment horizontal="center" vertical="top"/>
    </xf>
    <xf numFmtId="0" fontId="7" fillId="0" borderId="14" xfId="0" applyFont="1" applyBorder="1" applyAlignment="1">
      <alignment horizontal="center" vertical="top"/>
    </xf>
    <xf numFmtId="0" fontId="7" fillId="0" borderId="0" xfId="0" applyFont="1" applyAlignment="1">
      <alignment vertical="top" wrapText="1"/>
    </xf>
    <xf numFmtId="0" fontId="7" fillId="0" borderId="14" xfId="0" applyFont="1" applyBorder="1" applyAlignment="1">
      <alignment horizontal="left" vertical="top"/>
    </xf>
    <xf numFmtId="0" fontId="7" fillId="0" borderId="19" xfId="0" applyFont="1" applyBorder="1" applyAlignment="1">
      <alignment horizontal="left" vertical="top"/>
    </xf>
    <xf numFmtId="0" fontId="7" fillId="0" borderId="19" xfId="0" applyFont="1" applyBorder="1" applyAlignment="1">
      <alignment horizontal="center" vertical="top"/>
    </xf>
    <xf numFmtId="0" fontId="7" fillId="0" borderId="18" xfId="0" applyFont="1" applyBorder="1" applyAlignment="1">
      <alignment horizontal="center" vertical="top"/>
    </xf>
    <xf numFmtId="0" fontId="7" fillId="0" borderId="15" xfId="0" applyFont="1" applyBorder="1" applyAlignment="1">
      <alignment vertical="top" wrapText="1"/>
    </xf>
    <xf numFmtId="0" fontId="7" fillId="0" borderId="15" xfId="0" applyFont="1" applyBorder="1" applyAlignment="1">
      <alignment vertical="top"/>
    </xf>
    <xf numFmtId="0" fontId="7" fillId="0" borderId="11" xfId="0" applyFont="1" applyBorder="1" applyAlignment="1">
      <alignment horizontal="center" vertical="top"/>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32" fillId="0" borderId="0" xfId="0" applyFont="1" applyAlignment="1">
      <alignment horizontal="left" vertical="top" wrapText="1"/>
    </xf>
    <xf numFmtId="0" fontId="32" fillId="0" borderId="13"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vertical="top" wrapText="1"/>
    </xf>
    <xf numFmtId="0" fontId="0" fillId="0" borderId="0" xfId="0"/>
    <xf numFmtId="0" fontId="0" fillId="0" borderId="13" xfId="0" applyBorder="1"/>
    <xf numFmtId="0" fontId="7" fillId="0" borderId="0" xfId="0" applyFont="1" applyAlignment="1">
      <alignment horizontal="left" vertical="top"/>
    </xf>
    <xf numFmtId="0" fontId="7" fillId="0" borderId="17" xfId="0" applyFont="1" applyBorder="1" applyAlignment="1">
      <alignment horizontal="left" vertical="top"/>
    </xf>
    <xf numFmtId="0" fontId="0" fillId="0" borderId="17" xfId="0" applyBorder="1"/>
    <xf numFmtId="0" fontId="0" fillId="0" borderId="20" xfId="0" applyBorder="1"/>
    <xf numFmtId="0" fontId="0" fillId="0" borderId="0" xfId="0" applyAlignment="1">
      <alignment wrapText="1"/>
    </xf>
    <xf numFmtId="0" fontId="7" fillId="0" borderId="2" xfId="0" applyFont="1" applyBorder="1" applyAlignment="1">
      <alignment horizontal="left" vertical="top" wrapText="1"/>
    </xf>
    <xf numFmtId="0" fontId="0" fillId="0" borderId="3" xfId="0" applyBorder="1"/>
    <xf numFmtId="0" fontId="27" fillId="3" borderId="0" xfId="0" applyFont="1" applyFill="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6" fillId="3" borderId="0" xfId="0" applyFont="1" applyFill="1" applyAlignment="1" applyProtection="1">
      <alignment vertical="center" shrinkToFit="1"/>
      <protection hidden="1"/>
    </xf>
    <xf numFmtId="183" fontId="5" fillId="0" borderId="0" xfId="0" applyNumberFormat="1" applyFont="1" applyAlignment="1" applyProtection="1">
      <alignment horizontal="center" vertical="center"/>
      <protection hidden="1"/>
    </xf>
    <xf numFmtId="0" fontId="5" fillId="0" borderId="0" xfId="0" applyFont="1" applyAlignment="1" applyProtection="1">
      <alignment horizontal="distributed" vertical="center" wrapText="1"/>
      <protection hidden="1"/>
    </xf>
    <xf numFmtId="0" fontId="5" fillId="0" borderId="0" xfId="0" applyFont="1" applyAlignment="1" applyProtection="1">
      <alignment horizontal="distributed" vertical="center"/>
      <protection hidden="1"/>
    </xf>
    <xf numFmtId="49" fontId="6" fillId="2" borderId="6" xfId="0" applyNumberFormat="1" applyFont="1" applyFill="1" applyBorder="1" applyAlignment="1" applyProtection="1">
      <alignment horizontal="left" vertical="center" indent="1"/>
      <protection locked="0"/>
    </xf>
    <xf numFmtId="0" fontId="4"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5" fillId="0" borderId="0" xfId="0" applyFont="1" applyAlignment="1">
      <alignment horizontal="center" vertical="top"/>
    </xf>
    <xf numFmtId="0" fontId="0" fillId="0" borderId="0" xfId="0" applyAlignment="1">
      <alignment horizontal="center"/>
    </xf>
    <xf numFmtId="0" fontId="1" fillId="2" borderId="4" xfId="0" applyFont="1" applyFill="1" applyBorder="1" applyAlignment="1" applyProtection="1">
      <alignment horizontal="center" vertical="center"/>
      <protection locked="0"/>
    </xf>
    <xf numFmtId="0" fontId="6" fillId="0" borderId="4" xfId="0" applyFont="1" applyBorder="1" applyAlignment="1" applyProtection="1">
      <alignment vertical="center"/>
      <protection hidden="1"/>
    </xf>
    <xf numFmtId="0" fontId="6" fillId="0" borderId="5" xfId="0" applyFont="1" applyBorder="1" applyAlignment="1" applyProtection="1">
      <alignment vertical="center"/>
      <protection hidden="1"/>
    </xf>
    <xf numFmtId="0" fontId="7" fillId="0" borderId="12" xfId="0" applyFont="1" applyBorder="1" applyAlignment="1">
      <alignment horizontal="center" vertical="top" wrapText="1"/>
    </xf>
    <xf numFmtId="0" fontId="0" fillId="0" borderId="2"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0" fontId="6" fillId="0" borderId="0" xfId="0" applyFont="1" applyAlignment="1" applyProtection="1">
      <alignment horizontal="center" vertical="center"/>
      <protection hidden="1"/>
    </xf>
    <xf numFmtId="0" fontId="0" fillId="0" borderId="1" xfId="0" applyBorder="1" applyAlignment="1" applyProtection="1">
      <alignment vertical="center"/>
      <protection hidden="1"/>
    </xf>
    <xf numFmtId="0" fontId="1" fillId="0" borderId="4" xfId="0" applyFont="1" applyBorder="1" applyAlignment="1" applyProtection="1">
      <alignment vertical="center"/>
      <protection hidden="1"/>
    </xf>
    <xf numFmtId="0" fontId="1" fillId="0" borderId="5" xfId="0" applyFont="1" applyBorder="1" applyAlignment="1" applyProtection="1">
      <alignment vertical="center"/>
      <protection hidden="1"/>
    </xf>
    <xf numFmtId="0" fontId="6" fillId="0" borderId="12" xfId="0" applyFont="1" applyBorder="1" applyAlignment="1" applyProtection="1">
      <alignment horizontal="right" vertical="center"/>
      <protection hidden="1"/>
    </xf>
    <xf numFmtId="0" fontId="6" fillId="0" borderId="2" xfId="0" applyFont="1" applyBorder="1" applyAlignment="1" applyProtection="1">
      <alignment horizontal="right" vertical="center"/>
      <protection hidden="1"/>
    </xf>
    <xf numFmtId="0" fontId="0" fillId="0" borderId="0" xfId="0" applyAlignment="1">
      <alignment vertical="top" wrapText="1"/>
    </xf>
    <xf numFmtId="0" fontId="0" fillId="0" borderId="0" xfId="0" applyAlignment="1">
      <alignment horizontal="left" vertical="top" wrapText="1"/>
    </xf>
    <xf numFmtId="0" fontId="7" fillId="0" borderId="14" xfId="0" applyFont="1" applyBorder="1" applyAlignment="1">
      <alignment horizontal="left" vertical="top" wrapText="1"/>
    </xf>
    <xf numFmtId="0" fontId="0" fillId="0" borderId="0" xfId="0" applyAlignment="1">
      <alignment horizontal="left" vertical="top"/>
    </xf>
    <xf numFmtId="0" fontId="0" fillId="0" borderId="19" xfId="0" applyBorder="1" applyAlignment="1">
      <alignment horizontal="left" vertical="top"/>
    </xf>
    <xf numFmtId="0" fontId="0" fillId="0" borderId="17" xfId="0" applyBorder="1" applyAlignment="1">
      <alignment horizontal="left" vertical="top"/>
    </xf>
    <xf numFmtId="0" fontId="0" fillId="0" borderId="14" xfId="0" applyBorder="1" applyAlignment="1">
      <alignment horizontal="left" vertical="top"/>
    </xf>
    <xf numFmtId="0" fontId="7" fillId="0" borderId="18" xfId="0" applyFont="1" applyBorder="1" applyAlignment="1">
      <alignment horizontal="left" vertical="top"/>
    </xf>
    <xf numFmtId="0" fontId="0" fillId="0" borderId="15" xfId="0" applyBorder="1"/>
    <xf numFmtId="0" fontId="7" fillId="0" borderId="14" xfId="0" applyFont="1" applyBorder="1" applyAlignment="1">
      <alignment vertical="top" wrapText="1"/>
    </xf>
    <xf numFmtId="0" fontId="0" fillId="0" borderId="14" xfId="0" applyBorder="1" applyAlignment="1">
      <alignment vertical="top"/>
    </xf>
    <xf numFmtId="0" fontId="7" fillId="0" borderId="18" xfId="0" applyFont="1" applyBorder="1" applyAlignment="1">
      <alignment horizontal="left" vertical="top" wrapText="1"/>
    </xf>
    <xf numFmtId="0" fontId="0" fillId="0" borderId="14" xfId="0" applyBorder="1"/>
    <xf numFmtId="0" fontId="0" fillId="0" borderId="19" xfId="0" applyBorder="1"/>
    <xf numFmtId="0" fontId="7" fillId="0" borderId="15" xfId="0" applyFont="1" applyBorder="1" applyAlignment="1">
      <alignment horizontal="left" vertical="top" wrapText="1"/>
    </xf>
    <xf numFmtId="0" fontId="7" fillId="0" borderId="15" xfId="0" applyFont="1" applyBorder="1" applyAlignment="1">
      <alignment vertical="top" wrapText="1"/>
    </xf>
    <xf numFmtId="0" fontId="0" fillId="0" borderId="16" xfId="0" applyBorder="1"/>
    <xf numFmtId="0" fontId="34" fillId="0" borderId="0" xfId="0" applyFont="1" applyAlignment="1">
      <alignment horizontal="left" vertical="top" wrapText="1"/>
    </xf>
    <xf numFmtId="0" fontId="34" fillId="0" borderId="13" xfId="0" applyFont="1" applyBorder="1" applyAlignment="1">
      <alignment horizontal="left" vertical="top" wrapText="1"/>
    </xf>
    <xf numFmtId="0" fontId="7" fillId="0" borderId="17" xfId="0" applyFont="1" applyBorder="1" applyAlignment="1">
      <alignment vertical="top" wrapText="1"/>
    </xf>
    <xf numFmtId="0" fontId="1" fillId="2" borderId="6" xfId="0" applyFont="1" applyFill="1" applyBorder="1" applyAlignment="1" applyProtection="1">
      <alignment horizontal="center" vertical="center"/>
      <protection locked="0"/>
    </xf>
    <xf numFmtId="0" fontId="6" fillId="2" borderId="4" xfId="0" applyFont="1" applyFill="1" applyBorder="1" applyAlignment="1" applyProtection="1">
      <alignment vertical="center"/>
      <protection locked="0"/>
    </xf>
    <xf numFmtId="0" fontId="1" fillId="0" borderId="4" xfId="0" applyFont="1" applyBorder="1" applyProtection="1">
      <protection hidden="1"/>
    </xf>
    <xf numFmtId="0" fontId="1" fillId="0" borderId="5" xfId="0" applyFont="1" applyBorder="1" applyProtection="1">
      <protection hidden="1"/>
    </xf>
    <xf numFmtId="0" fontId="6" fillId="0" borderId="1" xfId="0" applyFont="1" applyBorder="1" applyAlignment="1" applyProtection="1">
      <alignment horizontal="distributed" vertical="center"/>
      <protection hidden="1"/>
    </xf>
    <xf numFmtId="0" fontId="6" fillId="0" borderId="5" xfId="0" applyFont="1" applyBorder="1" applyAlignment="1" applyProtection="1">
      <alignment horizontal="distributed" vertical="center"/>
      <protection hidden="1"/>
    </xf>
    <xf numFmtId="0" fontId="6" fillId="4" borderId="1" xfId="0" applyFont="1" applyFill="1" applyBorder="1" applyAlignment="1" applyProtection="1">
      <alignment horizontal="center" vertical="center" justifyLastLine="1"/>
      <protection hidden="1"/>
    </xf>
    <xf numFmtId="0" fontId="6" fillId="4" borderId="4" xfId="0" applyFont="1" applyFill="1" applyBorder="1" applyAlignment="1" applyProtection="1">
      <alignment horizontal="center" vertical="center" justifyLastLine="1"/>
      <protection hidden="1"/>
    </xf>
    <xf numFmtId="0" fontId="6" fillId="4" borderId="5" xfId="0" applyFont="1" applyFill="1" applyBorder="1" applyAlignment="1" applyProtection="1">
      <alignment horizontal="center" vertical="center" justifyLastLine="1"/>
      <protection hidden="1"/>
    </xf>
    <xf numFmtId="0" fontId="6" fillId="0" borderId="1" xfId="0" applyFont="1" applyBorder="1" applyAlignment="1" applyProtection="1">
      <alignment horizontal="center" vertical="center" wrapText="1"/>
      <protection hidden="1"/>
    </xf>
    <xf numFmtId="0" fontId="0" fillId="0" borderId="4" xfId="0" applyBorder="1" applyProtection="1">
      <protection hidden="1"/>
    </xf>
    <xf numFmtId="0" fontId="0" fillId="0" borderId="5" xfId="0" applyBorder="1" applyProtection="1">
      <protection hidden="1"/>
    </xf>
    <xf numFmtId="0" fontId="6" fillId="0" borderId="4" xfId="0" applyFont="1" applyBorder="1" applyAlignment="1" applyProtection="1">
      <alignment horizontal="right" vertical="center"/>
      <protection hidden="1"/>
    </xf>
    <xf numFmtId="0" fontId="1" fillId="0" borderId="4" xfId="0" applyFont="1" applyBorder="1" applyAlignment="1" applyProtection="1">
      <alignment horizontal="center" vertical="center"/>
      <protection hidden="1"/>
    </xf>
    <xf numFmtId="0" fontId="7" fillId="0" borderId="4" xfId="0" applyFont="1" applyBorder="1" applyAlignment="1" applyProtection="1">
      <alignment vertical="center"/>
      <protection hidden="1"/>
    </xf>
    <xf numFmtId="0" fontId="7" fillId="0" borderId="5" xfId="0" applyFont="1" applyBorder="1" applyAlignment="1" applyProtection="1">
      <alignment vertical="center"/>
      <protection hidden="1"/>
    </xf>
    <xf numFmtId="176" fontId="8" fillId="0" borderId="1" xfId="0" applyNumberFormat="1" applyFont="1" applyBorder="1" applyAlignment="1" applyProtection="1">
      <alignment vertical="center"/>
      <protection hidden="1"/>
    </xf>
    <xf numFmtId="176" fontId="8" fillId="0" borderId="5" xfId="0" applyNumberFormat="1" applyFont="1" applyBorder="1" applyAlignment="1" applyProtection="1">
      <alignment vertical="center"/>
      <protection hidden="1"/>
    </xf>
    <xf numFmtId="177" fontId="8" fillId="0" borderId="1" xfId="1" applyNumberFormat="1" applyFont="1" applyBorder="1" applyAlignment="1" applyProtection="1">
      <alignment horizontal="right" vertical="center"/>
      <protection hidden="1"/>
    </xf>
    <xf numFmtId="177" fontId="8" fillId="0" borderId="4" xfId="1" applyNumberFormat="1" applyFont="1" applyBorder="1" applyAlignment="1" applyProtection="1">
      <alignment horizontal="right" vertical="center"/>
      <protection hidden="1"/>
    </xf>
    <xf numFmtId="179" fontId="8" fillId="0" borderId="4" xfId="0" applyNumberFormat="1" applyFont="1" applyBorder="1" applyAlignment="1" applyProtection="1">
      <alignment horizontal="right" vertical="center"/>
      <protection hidden="1"/>
    </xf>
    <xf numFmtId="179" fontId="8" fillId="0" borderId="5" xfId="0" applyNumberFormat="1" applyFont="1" applyBorder="1" applyAlignment="1" applyProtection="1">
      <alignment horizontal="right" vertical="center"/>
      <protection hidden="1"/>
    </xf>
    <xf numFmtId="0" fontId="9" fillId="0" borderId="1" xfId="0" applyFont="1" applyBorder="1" applyAlignment="1" applyProtection="1">
      <alignment vertical="center" wrapText="1"/>
      <protection hidden="1"/>
    </xf>
    <xf numFmtId="0" fontId="9" fillId="0" borderId="4" xfId="0" applyFont="1" applyBorder="1" applyAlignment="1" applyProtection="1">
      <alignment vertical="center" wrapText="1"/>
      <protection hidden="1"/>
    </xf>
    <xf numFmtId="0" fontId="9" fillId="0" borderId="5" xfId="0" applyFont="1" applyBorder="1" applyAlignment="1" applyProtection="1">
      <alignment vertical="center" wrapText="1"/>
      <protection hidden="1"/>
    </xf>
    <xf numFmtId="0" fontId="9" fillId="0" borderId="1" xfId="0" applyFont="1" applyBorder="1" applyAlignment="1" applyProtection="1">
      <alignment vertical="center" shrinkToFit="1"/>
      <protection hidden="1"/>
    </xf>
    <xf numFmtId="0" fontId="9" fillId="0" borderId="4" xfId="0" applyFont="1" applyBorder="1" applyAlignment="1" applyProtection="1">
      <alignment vertical="center" shrinkToFit="1"/>
      <protection hidden="1"/>
    </xf>
    <xf numFmtId="0" fontId="9" fillId="0" borderId="5" xfId="0" applyFont="1" applyBorder="1" applyAlignment="1" applyProtection="1">
      <alignment vertical="center" shrinkToFit="1"/>
      <protection hidden="1"/>
    </xf>
    <xf numFmtId="0" fontId="7" fillId="0" borderId="2" xfId="0" applyFont="1" applyBorder="1" applyAlignment="1" applyProtection="1">
      <alignment vertical="center"/>
      <protection hidden="1"/>
    </xf>
    <xf numFmtId="0" fontId="7" fillId="0" borderId="2" xfId="0" applyFont="1" applyBorder="1" applyAlignment="1" applyProtection="1">
      <alignment horizontal="center" vertical="center" wrapText="1"/>
      <protection hidden="1"/>
    </xf>
    <xf numFmtId="0" fontId="7" fillId="0" borderId="3" xfId="0" applyFont="1" applyBorder="1" applyAlignment="1" applyProtection="1">
      <alignment horizontal="center" vertical="center" wrapText="1"/>
      <protection hidden="1"/>
    </xf>
    <xf numFmtId="0" fontId="7" fillId="0" borderId="6"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176" fontId="8" fillId="0" borderId="12" xfId="0" applyNumberFormat="1" applyFont="1" applyBorder="1" applyAlignment="1" applyProtection="1">
      <alignment vertical="center"/>
      <protection hidden="1"/>
    </xf>
    <xf numFmtId="176" fontId="8" fillId="0" borderId="3" xfId="0" applyNumberFormat="1" applyFont="1" applyBorder="1" applyAlignment="1" applyProtection="1">
      <alignment vertical="center"/>
      <protection hidden="1"/>
    </xf>
    <xf numFmtId="176" fontId="8" fillId="0" borderId="11" xfId="0" applyNumberFormat="1" applyFont="1" applyBorder="1" applyAlignment="1" applyProtection="1">
      <alignment vertical="center"/>
      <protection hidden="1"/>
    </xf>
    <xf numFmtId="176" fontId="8" fillId="0" borderId="10" xfId="0" applyNumberFormat="1" applyFont="1" applyBorder="1" applyAlignment="1" applyProtection="1">
      <alignment vertical="center"/>
      <protection hidden="1"/>
    </xf>
    <xf numFmtId="177" fontId="8" fillId="0" borderId="12" xfId="1" applyNumberFormat="1" applyFont="1" applyBorder="1" applyAlignment="1" applyProtection="1">
      <alignment horizontal="right" vertical="center"/>
      <protection hidden="1"/>
    </xf>
    <xf numFmtId="177" fontId="8" fillId="0" borderId="2" xfId="1" applyNumberFormat="1" applyFont="1" applyBorder="1" applyAlignment="1" applyProtection="1">
      <alignment horizontal="right" vertical="center"/>
      <protection hidden="1"/>
    </xf>
    <xf numFmtId="179" fontId="8" fillId="0" borderId="2" xfId="0" applyNumberFormat="1" applyFont="1" applyBorder="1" applyAlignment="1" applyProtection="1">
      <alignment horizontal="right" vertical="center"/>
      <protection hidden="1"/>
    </xf>
    <xf numFmtId="179" fontId="8" fillId="0" borderId="3" xfId="0" applyNumberFormat="1" applyFont="1" applyBorder="1" applyAlignment="1" applyProtection="1">
      <alignment horizontal="right" vertical="center"/>
      <protection hidden="1"/>
    </xf>
    <xf numFmtId="0" fontId="7" fillId="0" borderId="6" xfId="0" applyFont="1" applyBorder="1" applyAlignment="1" applyProtection="1">
      <alignment vertical="center"/>
      <protection hidden="1"/>
    </xf>
    <xf numFmtId="177" fontId="8" fillId="0" borderId="11" xfId="1" applyNumberFormat="1" applyFont="1" applyBorder="1" applyAlignment="1" applyProtection="1">
      <alignment horizontal="right" vertical="center"/>
      <protection hidden="1"/>
    </xf>
    <xf numFmtId="177" fontId="8" fillId="0" borderId="6" xfId="1" applyNumberFormat="1" applyFont="1" applyBorder="1" applyAlignment="1" applyProtection="1">
      <alignment horizontal="right" vertical="center"/>
      <protection hidden="1"/>
    </xf>
    <xf numFmtId="179" fontId="8" fillId="0" borderId="6" xfId="0" applyNumberFormat="1" applyFont="1" applyBorder="1" applyAlignment="1" applyProtection="1">
      <alignment horizontal="right" vertical="center"/>
      <protection hidden="1"/>
    </xf>
    <xf numFmtId="179" fontId="8" fillId="0" borderId="10" xfId="0" applyNumberFormat="1" applyFont="1" applyBorder="1" applyAlignment="1" applyProtection="1">
      <alignment horizontal="right" vertical="center"/>
      <protection hidden="1"/>
    </xf>
    <xf numFmtId="0" fontId="9" fillId="0" borderId="1" xfId="0" applyFont="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7" fillId="0" borderId="1" xfId="0" applyFont="1" applyBorder="1" applyAlignment="1" applyProtection="1">
      <alignment horizontal="right" vertical="center"/>
      <protection hidden="1"/>
    </xf>
    <xf numFmtId="0" fontId="7" fillId="0" borderId="4" xfId="0" applyFont="1" applyBorder="1" applyAlignment="1" applyProtection="1">
      <alignment horizontal="right" vertical="center"/>
      <protection hidden="1"/>
    </xf>
    <xf numFmtId="0" fontId="7" fillId="0" borderId="21" xfId="0" applyFont="1" applyBorder="1" applyAlignment="1" applyProtection="1">
      <alignment vertical="center"/>
      <protection hidden="1"/>
    </xf>
    <xf numFmtId="0" fontId="7" fillId="0" borderId="22" xfId="0" applyFont="1" applyBorder="1" applyAlignment="1" applyProtection="1">
      <alignment vertical="center"/>
      <protection hidden="1"/>
    </xf>
    <xf numFmtId="0" fontId="7" fillId="0" borderId="23" xfId="0" applyFont="1" applyBorder="1" applyAlignment="1" applyProtection="1">
      <alignment vertical="center"/>
      <protection hidden="1"/>
    </xf>
    <xf numFmtId="0" fontId="7" fillId="0" borderId="4" xfId="0" applyFont="1" applyBorder="1" applyAlignment="1" applyProtection="1">
      <alignment vertical="center" shrinkToFit="1"/>
      <protection hidden="1"/>
    </xf>
    <xf numFmtId="0" fontId="12" fillId="0" borderId="12" xfId="0" applyFont="1" applyBorder="1" applyAlignment="1" applyProtection="1">
      <alignment vertical="center"/>
      <protection hidden="1"/>
    </xf>
    <xf numFmtId="0" fontId="11" fillId="0" borderId="2" xfId="0" applyFont="1" applyBorder="1" applyAlignment="1" applyProtection="1">
      <alignment vertical="center"/>
      <protection hidden="1"/>
    </xf>
    <xf numFmtId="0" fontId="11" fillId="0" borderId="3" xfId="0" applyFont="1" applyBorder="1" applyAlignment="1" applyProtection="1">
      <alignment vertical="center"/>
      <protection hidden="1"/>
    </xf>
    <xf numFmtId="0" fontId="12" fillId="0" borderId="11" xfId="0" applyFont="1" applyBorder="1" applyAlignment="1" applyProtection="1">
      <alignment vertical="center"/>
      <protection hidden="1"/>
    </xf>
    <xf numFmtId="0" fontId="11" fillId="0" borderId="6" xfId="0" applyFont="1" applyBorder="1" applyAlignment="1" applyProtection="1">
      <alignment vertical="center"/>
      <protection hidden="1"/>
    </xf>
    <xf numFmtId="0" fontId="11" fillId="0" borderId="10" xfId="0" applyFont="1" applyBorder="1" applyAlignment="1" applyProtection="1">
      <alignment vertical="center"/>
      <protection hidden="1"/>
    </xf>
    <xf numFmtId="0" fontId="10" fillId="0" borderId="12" xfId="0" applyFont="1" applyBorder="1" applyAlignment="1" applyProtection="1">
      <alignment horizontal="distributed" vertical="center" justifyLastLine="1"/>
      <protection hidden="1"/>
    </xf>
    <xf numFmtId="0" fontId="10" fillId="0" borderId="2" xfId="0" applyFont="1" applyBorder="1" applyAlignment="1" applyProtection="1">
      <alignment horizontal="distributed" vertical="center" justifyLastLine="1"/>
      <protection hidden="1"/>
    </xf>
    <xf numFmtId="0" fontId="10" fillId="0" borderId="3" xfId="0" applyFont="1" applyBorder="1" applyAlignment="1" applyProtection="1">
      <alignment horizontal="distributed" vertical="center" justifyLastLine="1"/>
      <protection hidden="1"/>
    </xf>
    <xf numFmtId="0" fontId="10" fillId="0" borderId="14" xfId="0" applyFont="1" applyBorder="1" applyAlignment="1" applyProtection="1">
      <alignment horizontal="distributed" vertical="center" justifyLastLine="1"/>
      <protection hidden="1"/>
    </xf>
    <xf numFmtId="0" fontId="10" fillId="0" borderId="0" xfId="0" applyFont="1" applyAlignment="1" applyProtection="1">
      <alignment horizontal="distributed" vertical="center" justifyLastLine="1"/>
      <protection hidden="1"/>
    </xf>
    <xf numFmtId="0" fontId="10" fillId="0" borderId="13" xfId="0" applyFont="1" applyBorder="1" applyAlignment="1" applyProtection="1">
      <alignment horizontal="distributed" vertical="center" justifyLastLine="1"/>
      <protection hidden="1"/>
    </xf>
    <xf numFmtId="0" fontId="13" fillId="0" borderId="2" xfId="0" applyFont="1" applyBorder="1" applyAlignment="1" applyProtection="1">
      <alignment vertical="center"/>
      <protection hidden="1"/>
    </xf>
    <xf numFmtId="0" fontId="9" fillId="0" borderId="0" xfId="0" applyFont="1" applyAlignment="1" applyProtection="1">
      <alignment vertical="center" shrinkToFit="1"/>
      <protection hidden="1"/>
    </xf>
    <xf numFmtId="0" fontId="9" fillId="0" borderId="13" xfId="0" applyFont="1" applyBorder="1" applyAlignment="1" applyProtection="1">
      <alignment vertical="center" shrinkToFit="1"/>
      <protection hidden="1"/>
    </xf>
    <xf numFmtId="0" fontId="16" fillId="0" borderId="24" xfId="0" applyFont="1" applyBorder="1" applyAlignment="1" applyProtection="1">
      <alignment horizontal="distributed" vertical="center" justifyLastLine="1"/>
      <protection hidden="1"/>
    </xf>
    <xf numFmtId="0" fontId="16" fillId="0" borderId="25" xfId="0" applyFont="1" applyBorder="1" applyAlignment="1" applyProtection="1">
      <alignment horizontal="distributed" vertical="center" justifyLastLine="1"/>
      <protection hidden="1"/>
    </xf>
    <xf numFmtId="0" fontId="16" fillId="0" borderId="8" xfId="0" applyFont="1" applyBorder="1" applyAlignment="1" applyProtection="1">
      <alignment horizontal="distributed" vertical="center" justifyLastLine="1"/>
      <protection hidden="1"/>
    </xf>
    <xf numFmtId="0" fontId="6" fillId="2" borderId="25" xfId="0" applyFont="1" applyFill="1" applyBorder="1" applyAlignment="1" applyProtection="1">
      <alignment vertical="center"/>
      <protection locked="0"/>
    </xf>
    <xf numFmtId="0" fontId="17" fillId="0" borderId="25" xfId="0" applyFont="1" applyBorder="1" applyAlignment="1" applyProtection="1">
      <alignment vertical="center" wrapText="1"/>
      <protection hidden="1"/>
    </xf>
    <xf numFmtId="0" fontId="17" fillId="0" borderId="26" xfId="0" applyFont="1" applyBorder="1" applyAlignment="1" applyProtection="1">
      <alignment vertical="center" wrapText="1"/>
      <protection hidden="1"/>
    </xf>
    <xf numFmtId="0" fontId="10" fillId="0" borderId="11" xfId="0" applyFont="1" applyBorder="1" applyAlignment="1" applyProtection="1">
      <alignment horizontal="distributed" vertical="center" justifyLastLine="1"/>
      <protection hidden="1"/>
    </xf>
    <xf numFmtId="0" fontId="10" fillId="0" borderId="6" xfId="0" applyFont="1" applyBorder="1" applyAlignment="1" applyProtection="1">
      <alignment horizontal="distributed" vertical="center" justifyLastLine="1"/>
      <protection hidden="1"/>
    </xf>
    <xf numFmtId="0" fontId="10" fillId="0" borderId="10" xfId="0" applyFont="1" applyBorder="1" applyAlignment="1" applyProtection="1">
      <alignment horizontal="distributed" vertical="center" justifyLastLine="1"/>
      <protection hidden="1"/>
    </xf>
    <xf numFmtId="0" fontId="6" fillId="2" borderId="27" xfId="0" applyFont="1" applyFill="1" applyBorder="1" applyAlignment="1" applyProtection="1">
      <alignment horizontal="left" vertical="center" indent="1"/>
      <protection locked="0"/>
    </xf>
    <xf numFmtId="0" fontId="6" fillId="2" borderId="28" xfId="0" applyFont="1" applyFill="1" applyBorder="1" applyAlignment="1" applyProtection="1">
      <alignment horizontal="left" vertical="center" indent="1"/>
      <protection locked="0"/>
    </xf>
    <xf numFmtId="0" fontId="6" fillId="2" borderId="29" xfId="0" applyFont="1" applyFill="1" applyBorder="1" applyAlignment="1" applyProtection="1">
      <alignment horizontal="left" vertical="center" indent="1"/>
      <protection locked="0"/>
    </xf>
    <xf numFmtId="0" fontId="10" fillId="0" borderId="1" xfId="0" applyFont="1" applyBorder="1" applyAlignment="1" applyProtection="1">
      <alignment horizontal="distributed" vertical="center" justifyLastLine="1"/>
      <protection hidden="1"/>
    </xf>
    <xf numFmtId="0" fontId="10" fillId="0" borderId="4" xfId="0" applyFont="1" applyBorder="1" applyAlignment="1" applyProtection="1">
      <alignment horizontal="distributed" vertical="center" justifyLastLine="1"/>
      <protection hidden="1"/>
    </xf>
    <xf numFmtId="0" fontId="10" fillId="0" borderId="5" xfId="0" applyFont="1" applyBorder="1" applyAlignment="1" applyProtection="1">
      <alignment horizontal="distributed" vertical="center" justifyLastLine="1"/>
      <protection hidden="1"/>
    </xf>
    <xf numFmtId="0" fontId="6" fillId="2" borderId="11" xfId="0" applyFont="1" applyFill="1" applyBorder="1" applyAlignment="1" applyProtection="1">
      <alignment horizontal="left" vertical="center" indent="1"/>
      <protection locked="0"/>
    </xf>
    <xf numFmtId="0" fontId="6" fillId="2" borderId="6" xfId="0" applyFont="1" applyFill="1" applyBorder="1" applyAlignment="1" applyProtection="1">
      <alignment horizontal="left" vertical="center" indent="1"/>
      <protection locked="0"/>
    </xf>
    <xf numFmtId="0" fontId="6" fillId="2" borderId="10" xfId="0" applyFont="1" applyFill="1" applyBorder="1" applyAlignment="1" applyProtection="1">
      <alignment horizontal="left" vertical="center" indent="1"/>
      <protection locked="0"/>
    </xf>
    <xf numFmtId="0" fontId="6" fillId="0" borderId="12" xfId="0" applyFont="1" applyBorder="1" applyAlignment="1" applyProtection="1">
      <alignment horizontal="distributed" vertical="center" justifyLastLine="1"/>
      <protection hidden="1"/>
    </xf>
    <xf numFmtId="0" fontId="6" fillId="0" borderId="2" xfId="0" applyFont="1" applyBorder="1" applyAlignment="1" applyProtection="1">
      <alignment horizontal="distributed" vertical="center" justifyLastLine="1"/>
      <protection hidden="1"/>
    </xf>
    <xf numFmtId="0" fontId="6" fillId="0" borderId="3" xfId="0" applyFont="1" applyBorder="1" applyAlignment="1" applyProtection="1">
      <alignment horizontal="distributed" vertical="center" justifyLastLine="1"/>
      <protection hidden="1"/>
    </xf>
    <xf numFmtId="0" fontId="6" fillId="0" borderId="14" xfId="0" applyFont="1" applyBorder="1" applyAlignment="1" applyProtection="1">
      <alignment horizontal="distributed" vertical="center" justifyLastLine="1"/>
      <protection hidden="1"/>
    </xf>
    <xf numFmtId="0" fontId="6" fillId="0" borderId="0" xfId="0" applyFont="1" applyAlignment="1" applyProtection="1">
      <alignment horizontal="distributed" vertical="center" justifyLastLine="1"/>
      <protection hidden="1"/>
    </xf>
    <xf numFmtId="0" fontId="6" fillId="0" borderId="13" xfId="0" applyFont="1" applyBorder="1" applyAlignment="1" applyProtection="1">
      <alignment horizontal="distributed" vertical="center" justifyLastLine="1"/>
      <protection hidden="1"/>
    </xf>
    <xf numFmtId="0" fontId="6" fillId="0" borderId="11" xfId="0" applyFont="1" applyBorder="1" applyAlignment="1" applyProtection="1">
      <alignment horizontal="distributed" vertical="center" justifyLastLine="1"/>
      <protection hidden="1"/>
    </xf>
    <xf numFmtId="0" fontId="6" fillId="0" borderId="6" xfId="0" applyFont="1" applyBorder="1" applyAlignment="1" applyProtection="1">
      <alignment horizontal="distributed" vertical="center" justifyLastLine="1"/>
      <protection hidden="1"/>
    </xf>
    <xf numFmtId="0" fontId="6" fillId="0" borderId="10" xfId="0" applyFont="1" applyBorder="1" applyAlignment="1" applyProtection="1">
      <alignment horizontal="distributed" vertical="center" justifyLastLine="1"/>
      <protection hidden="1"/>
    </xf>
    <xf numFmtId="0" fontId="13" fillId="0" borderId="30" xfId="0" applyFont="1" applyBorder="1" applyAlignment="1" applyProtection="1">
      <alignment vertical="center"/>
      <protection hidden="1"/>
    </xf>
    <xf numFmtId="0" fontId="13" fillId="0" borderId="31" xfId="0" applyFont="1" applyBorder="1" applyAlignment="1" applyProtection="1">
      <alignment vertical="center"/>
      <protection hidden="1"/>
    </xf>
    <xf numFmtId="0" fontId="13" fillId="0" borderId="11" xfId="0" applyFont="1" applyBorder="1" applyAlignment="1" applyProtection="1">
      <alignment vertical="center"/>
      <protection hidden="1"/>
    </xf>
    <xf numFmtId="0" fontId="13" fillId="0" borderId="6" xfId="0" applyFont="1" applyBorder="1" applyAlignment="1" applyProtection="1">
      <alignment vertical="center"/>
      <protection hidden="1"/>
    </xf>
    <xf numFmtId="0" fontId="13" fillId="0" borderId="10" xfId="0" applyFont="1" applyBorder="1" applyAlignment="1" applyProtection="1">
      <alignment vertical="center"/>
      <protection hidden="1"/>
    </xf>
    <xf numFmtId="0" fontId="6" fillId="0" borderId="6" xfId="0" applyFont="1" applyBorder="1" applyAlignment="1" applyProtection="1">
      <alignment horizontal="distributed" vertical="center"/>
      <protection hidden="1"/>
    </xf>
    <xf numFmtId="0" fontId="7" fillId="0" borderId="1"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0" fillId="0" borderId="1" xfId="0"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6" fillId="0" borderId="6" xfId="0" applyFont="1" applyBorder="1" applyAlignment="1" applyProtection="1">
      <alignment horizontal="left" vertical="center" indent="1"/>
      <protection hidden="1"/>
    </xf>
    <xf numFmtId="0" fontId="1" fillId="0" borderId="6" xfId="0" applyFont="1" applyBorder="1" applyAlignment="1" applyProtection="1">
      <alignment horizontal="center" vertical="center"/>
      <protection hidden="1"/>
    </xf>
    <xf numFmtId="0" fontId="6" fillId="0" borderId="1" xfId="0" applyFont="1" applyBorder="1" applyAlignment="1" applyProtection="1">
      <alignment horizontal="center" vertical="center" justifyLastLine="1"/>
      <protection hidden="1"/>
    </xf>
    <xf numFmtId="0" fontId="6" fillId="0" borderId="4" xfId="0" applyFont="1" applyBorder="1" applyAlignment="1" applyProtection="1">
      <alignment horizontal="center" vertical="center" justifyLastLine="1"/>
      <protection hidden="1"/>
    </xf>
    <xf numFmtId="0" fontId="6" fillId="0" borderId="5" xfId="0" applyFont="1" applyBorder="1" applyAlignment="1" applyProtection="1">
      <alignment horizontal="center" vertical="center" justifyLastLine="1"/>
      <protection hidden="1"/>
    </xf>
    <xf numFmtId="38" fontId="8" fillId="0" borderId="4" xfId="1" applyFont="1" applyBorder="1" applyAlignment="1" applyProtection="1">
      <alignment horizontal="right" vertical="center"/>
      <protection hidden="1"/>
    </xf>
    <xf numFmtId="38" fontId="8" fillId="0" borderId="2" xfId="1" applyFont="1" applyBorder="1" applyAlignment="1" applyProtection="1">
      <alignment horizontal="right" vertical="center"/>
      <protection hidden="1"/>
    </xf>
    <xf numFmtId="38" fontId="8" fillId="0" borderId="6" xfId="1" applyFont="1" applyBorder="1" applyAlignment="1" applyProtection="1">
      <alignment horizontal="right" vertical="center"/>
      <protection hidden="1"/>
    </xf>
    <xf numFmtId="0" fontId="11" fillId="0" borderId="0" xfId="0" applyFont="1" applyAlignment="1" applyProtection="1">
      <alignment vertical="center"/>
      <protection hidden="1"/>
    </xf>
    <xf numFmtId="0" fontId="25" fillId="0" borderId="24" xfId="0" applyFont="1" applyBorder="1" applyAlignment="1" applyProtection="1">
      <alignment horizontal="distributed" vertical="center" justifyLastLine="1"/>
      <protection hidden="1"/>
    </xf>
    <xf numFmtId="0" fontId="25" fillId="0" borderId="25" xfId="0" applyFont="1" applyBorder="1" applyAlignment="1" applyProtection="1">
      <alignment horizontal="distributed" vertical="center" justifyLastLine="1"/>
      <protection hidden="1"/>
    </xf>
    <xf numFmtId="0" fontId="25" fillId="0" borderId="8" xfId="0" applyFont="1" applyBorder="1" applyAlignment="1" applyProtection="1">
      <alignment horizontal="distributed" vertical="center" justifyLastLine="1"/>
      <protection hidden="1"/>
    </xf>
    <xf numFmtId="0" fontId="6" fillId="0" borderId="25" xfId="0" applyFont="1" applyBorder="1" applyAlignment="1" applyProtection="1">
      <alignment vertical="center"/>
      <protection hidden="1"/>
    </xf>
    <xf numFmtId="0" fontId="6" fillId="0" borderId="32" xfId="0" applyFont="1" applyBorder="1" applyAlignment="1" applyProtection="1">
      <alignment horizontal="left" vertical="center" indent="1"/>
      <protection hidden="1"/>
    </xf>
    <xf numFmtId="0" fontId="6" fillId="0" borderId="33" xfId="0" applyFont="1" applyBorder="1" applyAlignment="1" applyProtection="1">
      <alignment horizontal="left" vertical="center" indent="1"/>
      <protection hidden="1"/>
    </xf>
    <xf numFmtId="0" fontId="6" fillId="0" borderId="34" xfId="0" applyFont="1" applyBorder="1" applyAlignment="1" applyProtection="1">
      <alignment horizontal="left" vertical="center" indent="1"/>
      <protection hidden="1"/>
    </xf>
    <xf numFmtId="0" fontId="6" fillId="0" borderId="1" xfId="0" applyFont="1" applyBorder="1" applyAlignment="1" applyProtection="1">
      <alignment horizontal="left" vertical="center" indent="1"/>
      <protection hidden="1"/>
    </xf>
    <xf numFmtId="0" fontId="6" fillId="0" borderId="4" xfId="0" applyFont="1" applyBorder="1" applyAlignment="1" applyProtection="1">
      <alignment horizontal="left" vertical="center" indent="1"/>
      <protection hidden="1"/>
    </xf>
    <xf numFmtId="0" fontId="6" fillId="0" borderId="5" xfId="0" applyFont="1" applyBorder="1" applyAlignment="1" applyProtection="1">
      <alignment horizontal="left" vertical="center" indent="1"/>
      <protection hidden="1"/>
    </xf>
    <xf numFmtId="0" fontId="5" fillId="0" borderId="0" xfId="0" applyFont="1" applyAlignment="1" applyProtection="1">
      <alignment horizontal="right" vertical="center"/>
      <protection hidden="1"/>
    </xf>
    <xf numFmtId="0" fontId="6" fillId="0" borderId="0" xfId="0" applyFont="1" applyAlignment="1" applyProtection="1">
      <alignment vertical="center"/>
      <protection hidden="1"/>
    </xf>
    <xf numFmtId="182" fontId="5" fillId="0" borderId="0" xfId="0" applyNumberFormat="1" applyFont="1" applyAlignment="1" applyProtection="1">
      <alignment horizontal="right" vertical="center"/>
      <protection hidden="1"/>
    </xf>
    <xf numFmtId="0" fontId="6" fillId="0" borderId="0" xfId="0" applyFont="1" applyAlignment="1" applyProtection="1">
      <alignment vertical="center" shrinkToFit="1"/>
      <protection hidden="1"/>
    </xf>
    <xf numFmtId="0" fontId="12" fillId="0" borderId="2" xfId="0" applyFont="1" applyBorder="1" applyAlignment="1" applyProtection="1">
      <alignment vertical="center"/>
      <protection hidden="1"/>
    </xf>
    <xf numFmtId="0" fontId="12" fillId="0" borderId="3" xfId="0" applyFont="1" applyBorder="1" applyAlignment="1" applyProtection="1">
      <alignment vertical="center"/>
      <protection hidden="1"/>
    </xf>
    <xf numFmtId="0" fontId="12" fillId="0" borderId="6" xfId="0" applyFont="1" applyBorder="1" applyAlignment="1" applyProtection="1">
      <alignment vertical="center"/>
      <protection hidden="1"/>
    </xf>
    <xf numFmtId="0" fontId="12" fillId="0" borderId="10" xfId="0" applyFont="1" applyBorder="1" applyAlignment="1" applyProtection="1">
      <alignment vertical="center"/>
      <protection hidden="1"/>
    </xf>
    <xf numFmtId="0" fontId="13" fillId="0" borderId="35" xfId="0" applyFont="1" applyBorder="1" applyAlignment="1" applyProtection="1">
      <alignment vertical="center"/>
      <protection hidden="1"/>
    </xf>
    <xf numFmtId="0" fontId="0" fillId="0" borderId="14" xfId="0" applyBorder="1" applyAlignment="1">
      <alignment horizontal="left" vertical="top" wrapText="1"/>
    </xf>
    <xf numFmtId="0" fontId="7" fillId="0" borderId="17" xfId="0" applyFont="1" applyBorder="1" applyAlignment="1">
      <alignment horizontal="left" vertical="top" wrapText="1"/>
    </xf>
    <xf numFmtId="0" fontId="0" fillId="0" borderId="17" xfId="0" applyBorder="1" applyAlignment="1">
      <alignment vertical="top" wrapText="1"/>
    </xf>
    <xf numFmtId="0" fontId="0" fillId="0" borderId="17" xfId="0" applyBorder="1" applyAlignment="1">
      <alignment wrapText="1"/>
    </xf>
    <xf numFmtId="0" fontId="7" fillId="0" borderId="14" xfId="0" applyFont="1" applyBorder="1" applyAlignment="1">
      <alignment horizontal="center"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C$20"/>
</file>

<file path=xl/ctrlProps/ctrlProp10.xml><?xml version="1.0" encoding="utf-8"?>
<formControlPr xmlns="http://schemas.microsoft.com/office/spreadsheetml/2009/9/main" objectType="CheckBox" fmlaLink="$AC$30"/>
</file>

<file path=xl/ctrlProps/ctrlProp11.xml><?xml version="1.0" encoding="utf-8"?>
<formControlPr xmlns="http://schemas.microsoft.com/office/spreadsheetml/2009/9/main" objectType="CheckBox" fmlaLink="$AC$31"/>
</file>

<file path=xl/ctrlProps/ctrlProp12.xml><?xml version="1.0" encoding="utf-8"?>
<formControlPr xmlns="http://schemas.microsoft.com/office/spreadsheetml/2009/9/main" objectType="CheckBox" fmlaLink="$AE$26"/>
</file>

<file path=xl/ctrlProps/ctrlProp13.xml><?xml version="1.0" encoding="utf-8"?>
<formControlPr xmlns="http://schemas.microsoft.com/office/spreadsheetml/2009/9/main" objectType="CheckBox" fmlaLink="$AE$30"/>
</file>

<file path=xl/ctrlProps/ctrlProp14.xml><?xml version="1.0" encoding="utf-8"?>
<formControlPr xmlns="http://schemas.microsoft.com/office/spreadsheetml/2009/9/main" objectType="CheckBox" fmlaLink="$AE$27"/>
</file>

<file path=xl/ctrlProps/ctrlProp15.xml><?xml version="1.0" encoding="utf-8"?>
<formControlPr xmlns="http://schemas.microsoft.com/office/spreadsheetml/2009/9/main" objectType="CheckBox" fmlaLink="$AE$31"/>
</file>

<file path=xl/ctrlProps/ctrlProp16.xml><?xml version="1.0" encoding="utf-8"?>
<formControlPr xmlns="http://schemas.microsoft.com/office/spreadsheetml/2009/9/main" objectType="CheckBox" fmlaLink="$AE$28"/>
</file>

<file path=xl/ctrlProps/ctrlProp17.xml><?xml version="1.0" encoding="utf-8"?>
<formControlPr xmlns="http://schemas.microsoft.com/office/spreadsheetml/2009/9/main" objectType="CheckBox" fmlaLink="$AE$29"/>
</file>

<file path=xl/ctrlProps/ctrlProp2.xml><?xml version="1.0" encoding="utf-8"?>
<formControlPr xmlns="http://schemas.microsoft.com/office/spreadsheetml/2009/9/main" objectType="CheckBox" fmlaLink="$AC$21"/>
</file>

<file path=xl/ctrlProps/ctrlProp3.xml><?xml version="1.0" encoding="utf-8"?>
<formControlPr xmlns="http://schemas.microsoft.com/office/spreadsheetml/2009/9/main" objectType="CheckBox" fmlaLink="$AC$22"/>
</file>

<file path=xl/ctrlProps/ctrlProp4.xml><?xml version="1.0" encoding="utf-8"?>
<formControlPr xmlns="http://schemas.microsoft.com/office/spreadsheetml/2009/9/main" objectType="CheckBox" fmlaLink="$AC$23"/>
</file>

<file path=xl/ctrlProps/ctrlProp5.xml><?xml version="1.0" encoding="utf-8"?>
<formControlPr xmlns="http://schemas.microsoft.com/office/spreadsheetml/2009/9/main" objectType="CheckBox" fmlaLink="$AC$24"/>
</file>

<file path=xl/ctrlProps/ctrlProp6.xml><?xml version="1.0" encoding="utf-8"?>
<formControlPr xmlns="http://schemas.microsoft.com/office/spreadsheetml/2009/9/main" objectType="CheckBox" fmlaLink="$AC$25"/>
</file>

<file path=xl/ctrlProps/ctrlProp7.xml><?xml version="1.0" encoding="utf-8"?>
<formControlPr xmlns="http://schemas.microsoft.com/office/spreadsheetml/2009/9/main" objectType="CheckBox" fmlaLink="$AC$27"/>
</file>

<file path=xl/ctrlProps/ctrlProp8.xml><?xml version="1.0" encoding="utf-8"?>
<formControlPr xmlns="http://schemas.microsoft.com/office/spreadsheetml/2009/9/main" objectType="CheckBox" fmlaLink="$AC$26"/>
</file>

<file path=xl/ctrlProps/ctrlProp9.xml><?xml version="1.0" encoding="utf-8"?>
<formControlPr xmlns="http://schemas.microsoft.com/office/spreadsheetml/2009/9/main" objectType="CheckBox" fmlaLink="$AC$28"/>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18</xdr:row>
          <xdr:rowOff>219075</xdr:rowOff>
        </xdr:from>
        <xdr:to>
          <xdr:col>1</xdr:col>
          <xdr:colOff>219075</xdr:colOff>
          <xdr:row>19</xdr:row>
          <xdr:rowOff>200025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200025</xdr:rowOff>
        </xdr:from>
        <xdr:to>
          <xdr:col>1</xdr:col>
          <xdr:colOff>219075</xdr:colOff>
          <xdr:row>20</xdr:row>
          <xdr:rowOff>200025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200025</xdr:rowOff>
        </xdr:from>
        <xdr:to>
          <xdr:col>1</xdr:col>
          <xdr:colOff>219075</xdr:colOff>
          <xdr:row>21</xdr:row>
          <xdr:rowOff>200025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200025</xdr:rowOff>
        </xdr:from>
        <xdr:to>
          <xdr:col>1</xdr:col>
          <xdr:colOff>219075</xdr:colOff>
          <xdr:row>22</xdr:row>
          <xdr:rowOff>200025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200025</xdr:rowOff>
        </xdr:from>
        <xdr:to>
          <xdr:col>1</xdr:col>
          <xdr:colOff>219075</xdr:colOff>
          <xdr:row>23</xdr:row>
          <xdr:rowOff>200025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200025</xdr:rowOff>
        </xdr:from>
        <xdr:to>
          <xdr:col>1</xdr:col>
          <xdr:colOff>219075</xdr:colOff>
          <xdr:row>25</xdr:row>
          <xdr:rowOff>28575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161925</xdr:rowOff>
        </xdr:from>
        <xdr:to>
          <xdr:col>1</xdr:col>
          <xdr:colOff>219075</xdr:colOff>
          <xdr:row>26</xdr:row>
          <xdr:rowOff>200025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161925</xdr:rowOff>
        </xdr:from>
        <xdr:to>
          <xdr:col>1</xdr:col>
          <xdr:colOff>219075</xdr:colOff>
          <xdr:row>26</xdr:row>
          <xdr:rowOff>28575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200025</xdr:rowOff>
        </xdr:from>
        <xdr:to>
          <xdr:col>1</xdr:col>
          <xdr:colOff>219075</xdr:colOff>
          <xdr:row>27</xdr:row>
          <xdr:rowOff>200025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200025</xdr:rowOff>
        </xdr:from>
        <xdr:to>
          <xdr:col>1</xdr:col>
          <xdr:colOff>219075</xdr:colOff>
          <xdr:row>29</xdr:row>
          <xdr:rowOff>200025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200025</xdr:rowOff>
        </xdr:from>
        <xdr:to>
          <xdr:col>1</xdr:col>
          <xdr:colOff>219075</xdr:colOff>
          <xdr:row>30</xdr:row>
          <xdr:rowOff>200025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33</xdr:row>
          <xdr:rowOff>0</xdr:rowOff>
        </xdr:from>
        <xdr:to>
          <xdr:col>6</xdr:col>
          <xdr:colOff>228600</xdr:colOff>
          <xdr:row>33</xdr:row>
          <xdr:rowOff>209550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0</xdr:rowOff>
        </xdr:from>
        <xdr:to>
          <xdr:col>6</xdr:col>
          <xdr:colOff>228600</xdr:colOff>
          <xdr:row>34</xdr:row>
          <xdr:rowOff>209550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0</xdr:rowOff>
        </xdr:from>
        <xdr:to>
          <xdr:col>9</xdr:col>
          <xdr:colOff>228600</xdr:colOff>
          <xdr:row>33</xdr:row>
          <xdr:rowOff>209550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34</xdr:row>
          <xdr:rowOff>0</xdr:rowOff>
        </xdr:from>
        <xdr:to>
          <xdr:col>9</xdr:col>
          <xdr:colOff>228600</xdr:colOff>
          <xdr:row>34</xdr:row>
          <xdr:rowOff>209550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33</xdr:row>
          <xdr:rowOff>0</xdr:rowOff>
        </xdr:from>
        <xdr:to>
          <xdr:col>15</xdr:col>
          <xdr:colOff>228600</xdr:colOff>
          <xdr:row>33</xdr:row>
          <xdr:rowOff>209550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33</xdr:row>
          <xdr:rowOff>0</xdr:rowOff>
        </xdr:from>
        <xdr:to>
          <xdr:col>19</xdr:col>
          <xdr:colOff>228600</xdr:colOff>
          <xdr:row>33</xdr:row>
          <xdr:rowOff>209550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25"/>
  <sheetViews>
    <sheetView tabSelected="1" topLeftCell="A170" zoomScaleNormal="100" zoomScaleSheetLayoutView="100" workbookViewId="0">
      <selection activeCell="B178" sqref="B178:F178"/>
    </sheetView>
  </sheetViews>
  <sheetFormatPr defaultRowHeight="13.5" x14ac:dyDescent="0.2"/>
  <cols>
    <col min="1" max="1" width="0.25" style="3" customWidth="1"/>
    <col min="2" max="25" width="3.125" style="3" customWidth="1"/>
    <col min="26" max="26" width="3.75" style="3" customWidth="1"/>
    <col min="27" max="27" width="4" style="3" customWidth="1"/>
    <col min="28" max="29" width="9" style="3" hidden="1" customWidth="1"/>
    <col min="30" max="30" width="10.75" style="3" hidden="1" customWidth="1"/>
    <col min="31" max="31" width="9" style="3" hidden="1" customWidth="1"/>
    <col min="32" max="32" width="9" style="3" customWidth="1"/>
    <col min="33" max="16384" width="9" style="3"/>
  </cols>
  <sheetData>
    <row r="1" spans="2:31" ht="22.5" customHeight="1" x14ac:dyDescent="0.2">
      <c r="B1" s="115" t="s">
        <v>87</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row>
    <row r="2" spans="2:31" ht="22.5" customHeight="1" x14ac:dyDescent="0.2">
      <c r="B2" s="116" t="s">
        <v>88</v>
      </c>
      <c r="C2" s="116"/>
      <c r="D2" s="117" t="s">
        <v>133</v>
      </c>
      <c r="E2" s="117"/>
      <c r="F2" s="117"/>
      <c r="G2" s="117"/>
      <c r="H2" s="117"/>
      <c r="I2" s="117"/>
      <c r="J2" s="117"/>
      <c r="K2" s="117"/>
      <c r="L2" s="117"/>
      <c r="M2" s="117"/>
      <c r="N2" s="117"/>
      <c r="O2" s="117"/>
      <c r="P2" s="117"/>
      <c r="Q2" s="117"/>
      <c r="R2" s="117"/>
      <c r="S2" s="117"/>
      <c r="T2" s="117"/>
      <c r="U2" s="117"/>
      <c r="V2" s="117"/>
      <c r="W2" s="117"/>
      <c r="X2" s="117"/>
      <c r="Y2" s="117"/>
      <c r="Z2" s="117"/>
      <c r="AA2" s="117"/>
      <c r="AC2" s="49"/>
      <c r="AD2" s="49"/>
      <c r="AE2" s="49"/>
    </row>
    <row r="3" spans="2:31" ht="22.5" customHeight="1" x14ac:dyDescent="0.2">
      <c r="B3" s="117" t="s">
        <v>132</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D3" s="49"/>
      <c r="AE3" s="49"/>
    </row>
    <row r="4" spans="2:31" s="30" customFormat="1" ht="9" customHeight="1" x14ac:dyDescent="0.2">
      <c r="L4" s="31"/>
      <c r="M4" s="31"/>
      <c r="N4" s="31"/>
      <c r="O4" s="31"/>
      <c r="P4" s="31"/>
      <c r="Q4" s="31"/>
      <c r="R4" s="31"/>
      <c r="S4" s="31"/>
      <c r="T4" s="31"/>
      <c r="U4" s="31"/>
      <c r="V4" s="31"/>
      <c r="W4" s="31"/>
    </row>
    <row r="5" spans="2:31" ht="34.5" customHeight="1" x14ac:dyDescent="0.2">
      <c r="B5" s="122" t="s">
        <v>111</v>
      </c>
      <c r="C5" s="122"/>
      <c r="D5" s="122"/>
      <c r="E5" s="122"/>
      <c r="F5" s="122"/>
      <c r="G5" s="122"/>
      <c r="H5" s="122"/>
      <c r="I5" s="122"/>
      <c r="J5" s="122"/>
      <c r="K5" s="122"/>
      <c r="L5" s="122"/>
      <c r="M5" s="122"/>
      <c r="N5" s="122"/>
      <c r="O5" s="122"/>
      <c r="P5" s="122"/>
      <c r="Q5" s="122"/>
      <c r="R5" s="122"/>
      <c r="S5" s="122"/>
      <c r="T5" s="122"/>
      <c r="U5" s="122"/>
      <c r="V5" s="122"/>
      <c r="W5" s="122"/>
      <c r="X5" s="122"/>
      <c r="Y5" s="122"/>
      <c r="Z5" s="122"/>
    </row>
    <row r="6" spans="2:31" ht="21" customHeight="1" x14ac:dyDescent="0.2">
      <c r="S6" s="118">
        <f ca="1">TODAY()</f>
        <v>45090</v>
      </c>
      <c r="T6" s="118"/>
      <c r="U6" s="118"/>
      <c r="V6" s="118"/>
      <c r="W6" s="118"/>
      <c r="X6" s="118"/>
      <c r="Y6" s="118"/>
      <c r="Z6" s="118"/>
    </row>
    <row r="7" spans="2:31" ht="21" customHeight="1" x14ac:dyDescent="0.2">
      <c r="B7" s="123" t="s">
        <v>115</v>
      </c>
      <c r="C7" s="123"/>
      <c r="D7" s="123"/>
      <c r="E7" s="123"/>
      <c r="F7" s="123"/>
      <c r="G7" s="123"/>
      <c r="H7" s="123"/>
      <c r="K7" s="78" t="s">
        <v>139</v>
      </c>
      <c r="L7" s="79"/>
      <c r="M7" s="79"/>
      <c r="N7" s="79"/>
      <c r="O7" s="79"/>
      <c r="P7" s="79"/>
      <c r="Q7" s="79"/>
      <c r="R7" s="79"/>
      <c r="S7" s="79"/>
      <c r="T7" s="79"/>
      <c r="U7" s="79"/>
      <c r="V7" s="79"/>
      <c r="W7" s="79"/>
      <c r="X7" s="80"/>
    </row>
    <row r="8" spans="2:31" ht="21" customHeight="1" x14ac:dyDescent="0.2">
      <c r="B8" s="123" t="s">
        <v>116</v>
      </c>
      <c r="C8" s="123"/>
      <c r="D8" s="123"/>
      <c r="E8" s="123"/>
      <c r="F8" s="123"/>
      <c r="G8" s="123"/>
      <c r="H8" s="123"/>
      <c r="I8" s="123"/>
    </row>
    <row r="9" spans="2:31" ht="9" customHeight="1" x14ac:dyDescent="0.2"/>
    <row r="10" spans="2:31" ht="21" customHeight="1" x14ac:dyDescent="0.2">
      <c r="J10" s="120" t="s">
        <v>56</v>
      </c>
      <c r="K10" s="120"/>
      <c r="L10" s="120"/>
      <c r="M10" s="120"/>
      <c r="N10" s="120"/>
      <c r="O10" s="121"/>
      <c r="P10" s="121"/>
      <c r="Q10" s="121"/>
      <c r="R10" s="121"/>
      <c r="S10" s="121"/>
      <c r="T10" s="121"/>
      <c r="U10" s="121"/>
      <c r="V10" s="121"/>
      <c r="W10" s="121"/>
      <c r="X10" s="121"/>
      <c r="Y10" s="121"/>
      <c r="Z10" s="121"/>
    </row>
    <row r="11" spans="2:31" ht="24" customHeight="1" x14ac:dyDescent="0.2">
      <c r="J11" s="119" t="s">
        <v>113</v>
      </c>
      <c r="K11" s="120"/>
      <c r="L11" s="120"/>
      <c r="M11" s="120"/>
      <c r="N11" s="120"/>
      <c r="O11" s="121"/>
      <c r="P11" s="121"/>
      <c r="Q11" s="121"/>
      <c r="R11" s="121"/>
      <c r="S11" s="121"/>
      <c r="T11" s="121"/>
      <c r="U11" s="25" t="s">
        <v>57</v>
      </c>
      <c r="W11" s="30"/>
      <c r="X11" s="30"/>
      <c r="Y11" s="30"/>
      <c r="Z11" s="30"/>
    </row>
    <row r="12" spans="2:31" ht="24" customHeight="1" x14ac:dyDescent="0.2">
      <c r="J12" s="119" t="s">
        <v>114</v>
      </c>
      <c r="K12" s="120"/>
      <c r="L12" s="120"/>
      <c r="M12" s="120"/>
      <c r="N12" s="120"/>
      <c r="O12" s="121"/>
      <c r="P12" s="121"/>
      <c r="Q12" s="121"/>
      <c r="R12" s="121"/>
      <c r="S12" s="121"/>
      <c r="T12" s="121"/>
      <c r="U12" s="25" t="s">
        <v>57</v>
      </c>
      <c r="V12" s="3" t="s">
        <v>58</v>
      </c>
      <c r="W12" s="163"/>
      <c r="X12" s="163"/>
      <c r="Y12" s="163"/>
      <c r="Z12" s="163"/>
    </row>
    <row r="13" spans="2:31" ht="15" customHeight="1" x14ac:dyDescent="0.2"/>
    <row r="14" spans="2:31" ht="18" customHeight="1" x14ac:dyDescent="0.2">
      <c r="B14" s="137" t="s">
        <v>59</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row>
    <row r="15" spans="2:31" ht="18" customHeight="1" x14ac:dyDescent="0.2">
      <c r="O15" s="3" t="s">
        <v>117</v>
      </c>
    </row>
    <row r="16" spans="2:31" ht="21" customHeight="1" x14ac:dyDescent="0.2">
      <c r="B16" s="138" t="s">
        <v>128</v>
      </c>
      <c r="C16" s="139"/>
      <c r="D16" s="139"/>
      <c r="E16" s="139"/>
      <c r="F16" s="140"/>
      <c r="G16" s="141" t="s">
        <v>161</v>
      </c>
      <c r="H16" s="142"/>
      <c r="I16" s="38"/>
      <c r="J16" s="13" t="s">
        <v>2</v>
      </c>
      <c r="K16" s="38"/>
      <c r="L16" s="13" t="s">
        <v>1</v>
      </c>
      <c r="M16" s="38"/>
      <c r="N16" s="13" t="s">
        <v>0</v>
      </c>
      <c r="O16" s="12" t="s">
        <v>44</v>
      </c>
      <c r="P16" s="39"/>
      <c r="Q16" s="14" t="s">
        <v>45</v>
      </c>
      <c r="R16" s="38"/>
      <c r="S16" s="13" t="s">
        <v>85</v>
      </c>
      <c r="T16" s="40"/>
      <c r="U16" s="13" t="s">
        <v>17</v>
      </c>
      <c r="V16" s="13" t="s">
        <v>34</v>
      </c>
      <c r="W16" s="38"/>
      <c r="X16" s="13" t="s">
        <v>16</v>
      </c>
      <c r="Y16" s="40"/>
      <c r="Z16" s="15" t="s">
        <v>17</v>
      </c>
    </row>
    <row r="17" spans="2:31" ht="24" customHeight="1" x14ac:dyDescent="0.2">
      <c r="B17" s="138" t="s">
        <v>129</v>
      </c>
      <c r="C17" s="139"/>
      <c r="D17" s="139"/>
      <c r="E17" s="139"/>
      <c r="F17" s="140"/>
      <c r="G17" s="16"/>
      <c r="H17" s="164"/>
      <c r="I17" s="164"/>
      <c r="J17" s="164"/>
      <c r="K17" s="164"/>
      <c r="L17" s="164"/>
      <c r="M17" s="164"/>
      <c r="N17" s="164"/>
      <c r="O17" s="164"/>
      <c r="P17" s="164"/>
      <c r="Q17" s="164"/>
      <c r="R17" s="164"/>
      <c r="S17" s="164"/>
      <c r="T17" s="164"/>
      <c r="U17" s="164"/>
      <c r="V17" s="164"/>
      <c r="W17" s="164"/>
      <c r="X17" s="164"/>
      <c r="Y17" s="164"/>
      <c r="Z17" s="18"/>
    </row>
    <row r="18" spans="2:31" ht="24" customHeight="1" x14ac:dyDescent="0.2">
      <c r="B18" s="138" t="s">
        <v>130</v>
      </c>
      <c r="C18" s="139"/>
      <c r="D18" s="139"/>
      <c r="E18" s="139"/>
      <c r="F18" s="140"/>
      <c r="G18" s="175" t="s">
        <v>13</v>
      </c>
      <c r="H18" s="175"/>
      <c r="I18" s="176">
        <f>N18+S18</f>
        <v>0</v>
      </c>
      <c r="J18" s="176"/>
      <c r="K18" s="17" t="s">
        <v>15</v>
      </c>
      <c r="L18" s="175" t="s">
        <v>11</v>
      </c>
      <c r="M18" s="175"/>
      <c r="N18" s="126"/>
      <c r="O18" s="126"/>
      <c r="P18" s="17" t="s">
        <v>15</v>
      </c>
      <c r="Q18" s="175" t="s">
        <v>12</v>
      </c>
      <c r="R18" s="175"/>
      <c r="S18" s="126"/>
      <c r="T18" s="126"/>
      <c r="U18" s="17" t="s">
        <v>15</v>
      </c>
      <c r="V18" s="127"/>
      <c r="W18" s="127"/>
      <c r="X18" s="127"/>
      <c r="Y18" s="127"/>
      <c r="Z18" s="128"/>
    </row>
    <row r="19" spans="2:31" ht="18" customHeight="1" x14ac:dyDescent="0.2">
      <c r="B19" s="138" t="s">
        <v>131</v>
      </c>
      <c r="C19" s="165"/>
      <c r="D19" s="165"/>
      <c r="E19" s="165"/>
      <c r="F19" s="165"/>
      <c r="G19" s="165"/>
      <c r="H19" s="166"/>
      <c r="I19" s="167" t="s">
        <v>14</v>
      </c>
      <c r="J19" s="168"/>
      <c r="K19" s="169" t="s">
        <v>18</v>
      </c>
      <c r="L19" s="170"/>
      <c r="M19" s="170"/>
      <c r="N19" s="170"/>
      <c r="O19" s="170"/>
      <c r="P19" s="170"/>
      <c r="Q19" s="170"/>
      <c r="R19" s="170"/>
      <c r="S19" s="170"/>
      <c r="T19" s="170"/>
      <c r="U19" s="171"/>
      <c r="V19" s="172" t="s">
        <v>28</v>
      </c>
      <c r="W19" s="173"/>
      <c r="X19" s="173"/>
      <c r="Y19" s="173"/>
      <c r="Z19" s="174"/>
    </row>
    <row r="20" spans="2:31" ht="16.5" customHeight="1" x14ac:dyDescent="0.2">
      <c r="B20" s="41"/>
      <c r="C20" s="177" t="s">
        <v>66</v>
      </c>
      <c r="D20" s="177"/>
      <c r="E20" s="177"/>
      <c r="F20" s="177"/>
      <c r="G20" s="177"/>
      <c r="H20" s="178"/>
      <c r="I20" s="179">
        <v>800</v>
      </c>
      <c r="J20" s="180"/>
      <c r="K20" s="181">
        <v>280000</v>
      </c>
      <c r="L20" s="182"/>
      <c r="M20" s="182"/>
      <c r="N20" s="19" t="s">
        <v>19</v>
      </c>
      <c r="O20" s="46"/>
      <c r="P20" s="177" t="s">
        <v>20</v>
      </c>
      <c r="Q20" s="177"/>
      <c r="R20" s="183">
        <f>K20*O20</f>
        <v>0</v>
      </c>
      <c r="S20" s="183"/>
      <c r="T20" s="183"/>
      <c r="U20" s="184"/>
      <c r="V20" s="185" t="s">
        <v>38</v>
      </c>
      <c r="W20" s="186"/>
      <c r="X20" s="186"/>
      <c r="Y20" s="186"/>
      <c r="Z20" s="187"/>
      <c r="AB20" s="1" t="s">
        <v>67</v>
      </c>
      <c r="AC20" s="1" t="b">
        <v>0</v>
      </c>
      <c r="AD20" s="1" t="s">
        <v>77</v>
      </c>
      <c r="AE20" s="1"/>
    </row>
    <row r="21" spans="2:31" ht="16.5" customHeight="1" x14ac:dyDescent="0.2">
      <c r="B21" s="41"/>
      <c r="C21" s="177" t="s">
        <v>25</v>
      </c>
      <c r="D21" s="177"/>
      <c r="E21" s="177"/>
      <c r="F21" s="177"/>
      <c r="G21" s="177"/>
      <c r="H21" s="178"/>
      <c r="I21" s="179">
        <v>540</v>
      </c>
      <c r="J21" s="180"/>
      <c r="K21" s="181">
        <v>240000</v>
      </c>
      <c r="L21" s="182"/>
      <c r="M21" s="182"/>
      <c r="N21" s="19" t="s">
        <v>19</v>
      </c>
      <c r="O21" s="46"/>
      <c r="P21" s="177" t="s">
        <v>20</v>
      </c>
      <c r="Q21" s="177"/>
      <c r="R21" s="183">
        <f t="shared" ref="R21:R28" si="0">K21*O21</f>
        <v>0</v>
      </c>
      <c r="S21" s="183"/>
      <c r="T21" s="183"/>
      <c r="U21" s="184"/>
      <c r="V21" s="185"/>
      <c r="W21" s="186"/>
      <c r="X21" s="186"/>
      <c r="Y21" s="186"/>
      <c r="Z21" s="187"/>
      <c r="AB21" s="1" t="s">
        <v>67</v>
      </c>
      <c r="AC21" s="1" t="b">
        <v>0</v>
      </c>
      <c r="AD21" s="1"/>
      <c r="AE21" s="1">
        <v>0.5</v>
      </c>
    </row>
    <row r="22" spans="2:31" ht="16.5" customHeight="1" x14ac:dyDescent="0.2">
      <c r="B22" s="41"/>
      <c r="C22" s="177" t="s">
        <v>160</v>
      </c>
      <c r="D22" s="177"/>
      <c r="E22" s="177"/>
      <c r="F22" s="177"/>
      <c r="G22" s="177"/>
      <c r="H22" s="178"/>
      <c r="I22" s="179">
        <v>320</v>
      </c>
      <c r="J22" s="180"/>
      <c r="K22" s="181">
        <v>90000</v>
      </c>
      <c r="L22" s="182"/>
      <c r="M22" s="182"/>
      <c r="N22" s="19" t="s">
        <v>19</v>
      </c>
      <c r="O22" s="46"/>
      <c r="P22" s="177" t="s">
        <v>20</v>
      </c>
      <c r="Q22" s="177"/>
      <c r="R22" s="183">
        <f t="shared" si="0"/>
        <v>0</v>
      </c>
      <c r="S22" s="183"/>
      <c r="T22" s="183"/>
      <c r="U22" s="184"/>
      <c r="V22" s="188" t="s">
        <v>39</v>
      </c>
      <c r="W22" s="189"/>
      <c r="X22" s="189"/>
      <c r="Y22" s="189"/>
      <c r="Z22" s="190"/>
      <c r="AB22" s="1" t="s">
        <v>68</v>
      </c>
      <c r="AC22" s="1" t="b">
        <v>0</v>
      </c>
      <c r="AD22" s="1"/>
      <c r="AE22" s="1">
        <v>1</v>
      </c>
    </row>
    <row r="23" spans="2:31" ht="16.5" customHeight="1" x14ac:dyDescent="0.2">
      <c r="B23" s="41"/>
      <c r="C23" s="177" t="s">
        <v>4</v>
      </c>
      <c r="D23" s="177"/>
      <c r="E23" s="177"/>
      <c r="F23" s="177"/>
      <c r="G23" s="177"/>
      <c r="H23" s="178"/>
      <c r="I23" s="179">
        <v>110</v>
      </c>
      <c r="J23" s="180"/>
      <c r="K23" s="181">
        <v>90000</v>
      </c>
      <c r="L23" s="182"/>
      <c r="M23" s="182"/>
      <c r="N23" s="19" t="s">
        <v>19</v>
      </c>
      <c r="O23" s="46"/>
      <c r="P23" s="177" t="s">
        <v>20</v>
      </c>
      <c r="Q23" s="177"/>
      <c r="R23" s="183">
        <f t="shared" si="0"/>
        <v>0</v>
      </c>
      <c r="S23" s="183"/>
      <c r="T23" s="183"/>
      <c r="U23" s="184"/>
      <c r="V23" s="188" t="s">
        <v>65</v>
      </c>
      <c r="W23" s="189"/>
      <c r="X23" s="189"/>
      <c r="Y23" s="189"/>
      <c r="Z23" s="190"/>
      <c r="AB23" s="1" t="s">
        <v>69</v>
      </c>
      <c r="AC23" s="1" t="b">
        <v>0</v>
      </c>
      <c r="AD23" s="1"/>
      <c r="AE23" s="1"/>
    </row>
    <row r="24" spans="2:31" ht="16.5" customHeight="1" x14ac:dyDescent="0.2">
      <c r="B24" s="42"/>
      <c r="C24" s="177" t="s">
        <v>5</v>
      </c>
      <c r="D24" s="177"/>
      <c r="E24" s="177"/>
      <c r="F24" s="177"/>
      <c r="G24" s="177"/>
      <c r="H24" s="178"/>
      <c r="I24" s="179">
        <v>24</v>
      </c>
      <c r="J24" s="180"/>
      <c r="K24" s="181">
        <v>30000</v>
      </c>
      <c r="L24" s="182"/>
      <c r="M24" s="182"/>
      <c r="N24" s="19" t="s">
        <v>19</v>
      </c>
      <c r="O24" s="46"/>
      <c r="P24" s="177" t="s">
        <v>20</v>
      </c>
      <c r="Q24" s="177"/>
      <c r="R24" s="183">
        <f t="shared" si="0"/>
        <v>0</v>
      </c>
      <c r="S24" s="183"/>
      <c r="T24" s="183"/>
      <c r="U24" s="184"/>
      <c r="V24" s="188" t="s">
        <v>40</v>
      </c>
      <c r="W24" s="189"/>
      <c r="X24" s="189"/>
      <c r="Y24" s="189"/>
      <c r="Z24" s="190"/>
      <c r="AB24" s="1" t="s">
        <v>74</v>
      </c>
      <c r="AC24" s="1" t="b">
        <v>0</v>
      </c>
      <c r="AD24" s="1"/>
      <c r="AE24" s="1"/>
    </row>
    <row r="25" spans="2:31" ht="13.5" customHeight="1" x14ac:dyDescent="0.2">
      <c r="B25" s="43"/>
      <c r="C25" s="191" t="s">
        <v>23</v>
      </c>
      <c r="D25" s="191"/>
      <c r="E25" s="191"/>
      <c r="F25" s="192" t="s">
        <v>27</v>
      </c>
      <c r="G25" s="192"/>
      <c r="H25" s="193"/>
      <c r="I25" s="196">
        <v>48</v>
      </c>
      <c r="J25" s="197"/>
      <c r="K25" s="200">
        <v>30000</v>
      </c>
      <c r="L25" s="201"/>
      <c r="M25" s="201"/>
      <c r="N25" s="20" t="s">
        <v>19</v>
      </c>
      <c r="O25" s="47"/>
      <c r="P25" s="191" t="s">
        <v>20</v>
      </c>
      <c r="Q25" s="191"/>
      <c r="R25" s="202">
        <f t="shared" si="0"/>
        <v>0</v>
      </c>
      <c r="S25" s="202"/>
      <c r="T25" s="202"/>
      <c r="U25" s="203"/>
      <c r="V25" s="185" t="s">
        <v>41</v>
      </c>
      <c r="W25" s="186"/>
      <c r="X25" s="186"/>
      <c r="Y25" s="186"/>
      <c r="Z25" s="187"/>
      <c r="AB25" s="1" t="s">
        <v>70</v>
      </c>
      <c r="AC25" s="1" t="b">
        <v>0</v>
      </c>
      <c r="AD25" s="1"/>
      <c r="AE25" s="1"/>
    </row>
    <row r="26" spans="2:31" ht="13.5" customHeight="1" x14ac:dyDescent="0.2">
      <c r="B26" s="42"/>
      <c r="C26" s="204" t="s">
        <v>24</v>
      </c>
      <c r="D26" s="204"/>
      <c r="E26" s="204"/>
      <c r="F26" s="194"/>
      <c r="G26" s="194"/>
      <c r="H26" s="195"/>
      <c r="I26" s="198"/>
      <c r="J26" s="199"/>
      <c r="K26" s="205">
        <v>30000</v>
      </c>
      <c r="L26" s="206"/>
      <c r="M26" s="206"/>
      <c r="N26" s="21" t="s">
        <v>19</v>
      </c>
      <c r="O26" s="48"/>
      <c r="P26" s="204" t="s">
        <v>20</v>
      </c>
      <c r="Q26" s="204"/>
      <c r="R26" s="207">
        <f t="shared" si="0"/>
        <v>0</v>
      </c>
      <c r="S26" s="207"/>
      <c r="T26" s="207"/>
      <c r="U26" s="208"/>
      <c r="V26" s="185"/>
      <c r="W26" s="186"/>
      <c r="X26" s="186"/>
      <c r="Y26" s="186"/>
      <c r="Z26" s="187"/>
      <c r="AB26" s="1" t="s">
        <v>71</v>
      </c>
      <c r="AC26" s="1" t="b">
        <v>0</v>
      </c>
      <c r="AD26" s="1" t="s">
        <v>78</v>
      </c>
      <c r="AE26" s="1" t="b">
        <v>0</v>
      </c>
    </row>
    <row r="27" spans="2:31" ht="16.5" customHeight="1" x14ac:dyDescent="0.2">
      <c r="B27" s="42"/>
      <c r="C27" s="177" t="s">
        <v>6</v>
      </c>
      <c r="D27" s="177"/>
      <c r="E27" s="177"/>
      <c r="F27" s="177"/>
      <c r="G27" s="177"/>
      <c r="H27" s="178"/>
      <c r="I27" s="179">
        <v>15</v>
      </c>
      <c r="J27" s="180"/>
      <c r="K27" s="181">
        <v>10000</v>
      </c>
      <c r="L27" s="182"/>
      <c r="M27" s="182"/>
      <c r="N27" s="19" t="s">
        <v>19</v>
      </c>
      <c r="O27" s="46"/>
      <c r="P27" s="177" t="s">
        <v>20</v>
      </c>
      <c r="Q27" s="177"/>
      <c r="R27" s="183">
        <f t="shared" si="0"/>
        <v>0</v>
      </c>
      <c r="S27" s="183"/>
      <c r="T27" s="183"/>
      <c r="U27" s="184"/>
      <c r="V27" s="209" t="s">
        <v>29</v>
      </c>
      <c r="W27" s="210"/>
      <c r="X27" s="210"/>
      <c r="Y27" s="210"/>
      <c r="Z27" s="211"/>
      <c r="AB27" s="1" t="s">
        <v>72</v>
      </c>
      <c r="AC27" s="1" t="b">
        <v>0</v>
      </c>
      <c r="AD27" s="1" t="s">
        <v>79</v>
      </c>
      <c r="AE27" s="1" t="b">
        <v>0</v>
      </c>
    </row>
    <row r="28" spans="2:31" ht="16.5" customHeight="1" x14ac:dyDescent="0.2">
      <c r="B28" s="43"/>
      <c r="C28" s="177" t="s">
        <v>7</v>
      </c>
      <c r="D28" s="177"/>
      <c r="E28" s="177"/>
      <c r="F28" s="177"/>
      <c r="G28" s="177"/>
      <c r="H28" s="178"/>
      <c r="I28" s="179">
        <v>16</v>
      </c>
      <c r="J28" s="180"/>
      <c r="K28" s="181">
        <v>10000</v>
      </c>
      <c r="L28" s="182"/>
      <c r="M28" s="182"/>
      <c r="N28" s="19" t="s">
        <v>19</v>
      </c>
      <c r="O28" s="46"/>
      <c r="P28" s="177" t="s">
        <v>20</v>
      </c>
      <c r="Q28" s="177"/>
      <c r="R28" s="183">
        <f t="shared" si="0"/>
        <v>0</v>
      </c>
      <c r="S28" s="183"/>
      <c r="T28" s="183"/>
      <c r="U28" s="184"/>
      <c r="V28" s="209" t="s">
        <v>29</v>
      </c>
      <c r="W28" s="210"/>
      <c r="X28" s="210"/>
      <c r="Y28" s="210"/>
      <c r="Z28" s="211"/>
      <c r="AB28" s="1" t="s">
        <v>73</v>
      </c>
      <c r="AC28" s="1" t="b">
        <v>0</v>
      </c>
      <c r="AD28" s="1" t="s">
        <v>80</v>
      </c>
      <c r="AE28" s="1" t="b">
        <v>0</v>
      </c>
    </row>
    <row r="29" spans="2:31" ht="16.5" customHeight="1" x14ac:dyDescent="0.2">
      <c r="B29" s="2"/>
      <c r="C29" s="177"/>
      <c r="D29" s="177"/>
      <c r="E29" s="177"/>
      <c r="F29" s="177"/>
      <c r="G29" s="177"/>
      <c r="H29" s="178"/>
      <c r="I29" s="179"/>
      <c r="J29" s="180"/>
      <c r="K29" s="212"/>
      <c r="L29" s="213"/>
      <c r="M29" s="127" t="s">
        <v>21</v>
      </c>
      <c r="N29" s="127"/>
      <c r="O29" s="127"/>
      <c r="P29" s="127"/>
      <c r="Q29" s="127"/>
      <c r="R29" s="183">
        <f>SUM(R20:U28)</f>
        <v>0</v>
      </c>
      <c r="S29" s="183"/>
      <c r="T29" s="183"/>
      <c r="U29" s="184"/>
      <c r="V29" s="209"/>
      <c r="W29" s="210"/>
      <c r="X29" s="210"/>
      <c r="Y29" s="210"/>
      <c r="Z29" s="211"/>
      <c r="AB29" s="1"/>
      <c r="AC29" s="1"/>
      <c r="AD29" s="1" t="s">
        <v>81</v>
      </c>
      <c r="AE29" s="1" t="b">
        <v>0</v>
      </c>
    </row>
    <row r="30" spans="2:31" ht="16.5" customHeight="1" x14ac:dyDescent="0.2">
      <c r="B30" s="42"/>
      <c r="C30" s="177" t="s">
        <v>8</v>
      </c>
      <c r="D30" s="177"/>
      <c r="E30" s="177"/>
      <c r="F30" s="177"/>
      <c r="G30" s="177"/>
      <c r="H30" s="178"/>
      <c r="I30" s="179">
        <v>10</v>
      </c>
      <c r="J30" s="180"/>
      <c r="K30" s="214"/>
      <c r="L30" s="215"/>
      <c r="M30" s="215"/>
      <c r="N30" s="215"/>
      <c r="O30" s="215"/>
      <c r="P30" s="215"/>
      <c r="Q30" s="215"/>
      <c r="R30" s="215"/>
      <c r="S30" s="215"/>
      <c r="T30" s="215"/>
      <c r="U30" s="216"/>
      <c r="V30" s="209"/>
      <c r="W30" s="210"/>
      <c r="X30" s="210"/>
      <c r="Y30" s="210"/>
      <c r="Z30" s="211"/>
      <c r="AB30" s="1" t="s">
        <v>75</v>
      </c>
      <c r="AC30" s="1" t="b">
        <v>0</v>
      </c>
      <c r="AD30" s="1" t="s">
        <v>82</v>
      </c>
      <c r="AE30" s="1" t="b">
        <v>0</v>
      </c>
    </row>
    <row r="31" spans="2:31" ht="16.5" customHeight="1" x14ac:dyDescent="0.2">
      <c r="B31" s="42"/>
      <c r="C31" s="217" t="s">
        <v>64</v>
      </c>
      <c r="D31" s="217"/>
      <c r="E31" s="217"/>
      <c r="F31" s="217"/>
      <c r="G31" s="217"/>
      <c r="H31" s="217"/>
      <c r="I31" s="173"/>
      <c r="J31" s="173"/>
      <c r="K31" s="173"/>
      <c r="L31" s="173"/>
      <c r="M31" s="173"/>
      <c r="N31" s="173"/>
      <c r="O31" s="173"/>
      <c r="P31" s="173"/>
      <c r="Q31" s="173"/>
      <c r="R31" s="173"/>
      <c r="S31" s="173"/>
      <c r="T31" s="173"/>
      <c r="U31" s="174"/>
      <c r="V31" s="209"/>
      <c r="W31" s="210"/>
      <c r="X31" s="210"/>
      <c r="Y31" s="210"/>
      <c r="Z31" s="211"/>
      <c r="AB31" s="1" t="s">
        <v>76</v>
      </c>
      <c r="AC31" s="1" t="b">
        <v>0</v>
      </c>
      <c r="AD31" s="1" t="s">
        <v>83</v>
      </c>
      <c r="AE31" s="1" t="b">
        <v>0</v>
      </c>
    </row>
    <row r="32" spans="2:31" ht="12" customHeight="1" x14ac:dyDescent="0.2">
      <c r="B32" s="218" t="s">
        <v>46</v>
      </c>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20"/>
    </row>
    <row r="33" spans="2:27" ht="12" customHeight="1" x14ac:dyDescent="0.2">
      <c r="B33" s="221" t="s">
        <v>47</v>
      </c>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3"/>
    </row>
    <row r="34" spans="2:27" ht="18" customHeight="1" x14ac:dyDescent="0.2">
      <c r="B34" s="224" t="s">
        <v>63</v>
      </c>
      <c r="C34" s="225"/>
      <c r="D34" s="225"/>
      <c r="E34" s="225"/>
      <c r="F34" s="226"/>
      <c r="G34" s="44"/>
      <c r="H34" s="230" t="s">
        <v>48</v>
      </c>
      <c r="I34" s="230"/>
      <c r="J34" s="44"/>
      <c r="K34" s="230" t="s">
        <v>30</v>
      </c>
      <c r="L34" s="230"/>
      <c r="M34" s="230"/>
      <c r="N34" s="230"/>
      <c r="O34" s="230"/>
      <c r="P34" s="44"/>
      <c r="Q34" s="230" t="s">
        <v>31</v>
      </c>
      <c r="R34" s="230"/>
      <c r="S34" s="230"/>
      <c r="T34" s="44"/>
      <c r="U34" s="22" t="s">
        <v>49</v>
      </c>
      <c r="X34" s="23"/>
      <c r="Y34" s="23"/>
      <c r="Z34" s="24"/>
    </row>
    <row r="35" spans="2:27" ht="18" customHeight="1" thickBot="1" x14ac:dyDescent="0.25">
      <c r="B35" s="227"/>
      <c r="C35" s="228"/>
      <c r="D35" s="228"/>
      <c r="E35" s="228"/>
      <c r="F35" s="229"/>
      <c r="G35" s="45"/>
      <c r="H35" s="10" t="s">
        <v>50</v>
      </c>
      <c r="J35" s="45"/>
      <c r="K35" s="10" t="s">
        <v>51</v>
      </c>
      <c r="M35" s="10"/>
      <c r="N35" s="10"/>
      <c r="O35" s="32" t="s">
        <v>32</v>
      </c>
      <c r="P35" s="231" t="s">
        <v>43</v>
      </c>
      <c r="Q35" s="231"/>
      <c r="R35" s="231"/>
      <c r="S35" s="231"/>
      <c r="T35" s="231"/>
      <c r="U35" s="231"/>
      <c r="V35" s="231"/>
      <c r="W35" s="231"/>
      <c r="X35" s="231"/>
      <c r="Y35" s="231"/>
      <c r="Z35" s="232"/>
    </row>
    <row r="36" spans="2:27" ht="25.5" customHeight="1" thickTop="1" thickBot="1" x14ac:dyDescent="0.25">
      <c r="B36" s="233" t="s">
        <v>55</v>
      </c>
      <c r="C36" s="234"/>
      <c r="D36" s="234"/>
      <c r="E36" s="234"/>
      <c r="F36" s="235"/>
      <c r="G36" s="26"/>
      <c r="H36" s="236"/>
      <c r="I36" s="236"/>
      <c r="J36" s="236"/>
      <c r="K36" s="236"/>
      <c r="L36" s="236"/>
      <c r="M36" s="236"/>
      <c r="N36" s="236"/>
      <c r="O36" s="27"/>
      <c r="P36" s="237" t="s">
        <v>86</v>
      </c>
      <c r="Q36" s="237"/>
      <c r="R36" s="237"/>
      <c r="S36" s="237"/>
      <c r="T36" s="237"/>
      <c r="U36" s="237"/>
      <c r="V36" s="237"/>
      <c r="W36" s="237"/>
      <c r="X36" s="237"/>
      <c r="Y36" s="237"/>
      <c r="Z36" s="238"/>
    </row>
    <row r="37" spans="2:27" ht="25.5" customHeight="1" thickTop="1" x14ac:dyDescent="0.2">
      <c r="B37" s="239" t="s">
        <v>112</v>
      </c>
      <c r="C37" s="240"/>
      <c r="D37" s="240"/>
      <c r="E37" s="240"/>
      <c r="F37" s="241"/>
      <c r="G37" s="242"/>
      <c r="H37" s="243"/>
      <c r="I37" s="243"/>
      <c r="J37" s="243"/>
      <c r="K37" s="243"/>
      <c r="L37" s="243"/>
      <c r="M37" s="243"/>
      <c r="N37" s="243"/>
      <c r="O37" s="243"/>
      <c r="P37" s="243"/>
      <c r="Q37" s="243"/>
      <c r="R37" s="243"/>
      <c r="S37" s="243"/>
      <c r="T37" s="243"/>
      <c r="U37" s="243"/>
      <c r="V37" s="243"/>
      <c r="W37" s="243"/>
      <c r="X37" s="243"/>
      <c r="Y37" s="243"/>
      <c r="Z37" s="244"/>
    </row>
    <row r="38" spans="2:27" ht="25.5" customHeight="1" x14ac:dyDescent="0.2">
      <c r="B38" s="245" t="s">
        <v>22</v>
      </c>
      <c r="C38" s="246"/>
      <c r="D38" s="246"/>
      <c r="E38" s="246"/>
      <c r="F38" s="247"/>
      <c r="G38" s="248"/>
      <c r="H38" s="249"/>
      <c r="I38" s="249"/>
      <c r="J38" s="249"/>
      <c r="K38" s="249"/>
      <c r="L38" s="249"/>
      <c r="M38" s="249"/>
      <c r="N38" s="249"/>
      <c r="O38" s="249"/>
      <c r="P38" s="249"/>
      <c r="Q38" s="249"/>
      <c r="R38" s="249"/>
      <c r="S38" s="249"/>
      <c r="T38" s="249"/>
      <c r="U38" s="249"/>
      <c r="V38" s="249"/>
      <c r="W38" s="249"/>
      <c r="X38" s="249"/>
      <c r="Y38" s="249"/>
      <c r="Z38" s="250"/>
    </row>
    <row r="39" spans="2:27" ht="16.5" customHeight="1" x14ac:dyDescent="0.2">
      <c r="B39" s="251" t="s">
        <v>33</v>
      </c>
      <c r="C39" s="252"/>
      <c r="D39" s="252"/>
      <c r="E39" s="252"/>
      <c r="F39" s="253"/>
      <c r="G39" s="260" t="s">
        <v>60</v>
      </c>
      <c r="H39" s="260"/>
      <c r="I39" s="260"/>
      <c r="J39" s="260"/>
      <c r="K39" s="260"/>
      <c r="L39" s="260"/>
      <c r="M39" s="260"/>
      <c r="N39" s="260"/>
      <c r="O39" s="260"/>
      <c r="P39" s="260"/>
      <c r="Q39" s="260"/>
      <c r="R39" s="260"/>
      <c r="S39" s="260"/>
      <c r="T39" s="260"/>
      <c r="U39" s="260"/>
      <c r="V39" s="260"/>
      <c r="W39" s="260"/>
      <c r="X39" s="260"/>
      <c r="Y39" s="260"/>
      <c r="Z39" s="260"/>
    </row>
    <row r="40" spans="2:27" ht="16.5" customHeight="1" x14ac:dyDescent="0.2">
      <c r="B40" s="254"/>
      <c r="C40" s="255"/>
      <c r="D40" s="255"/>
      <c r="E40" s="255"/>
      <c r="F40" s="256"/>
      <c r="G40" s="261" t="s">
        <v>118</v>
      </c>
      <c r="H40" s="261"/>
      <c r="I40" s="261"/>
      <c r="J40" s="261"/>
      <c r="K40" s="261"/>
      <c r="L40" s="261"/>
      <c r="M40" s="261"/>
      <c r="N40" s="261"/>
      <c r="O40" s="261"/>
      <c r="P40" s="261"/>
      <c r="Q40" s="261"/>
      <c r="R40" s="261"/>
      <c r="S40" s="261"/>
      <c r="T40" s="261"/>
      <c r="U40" s="261"/>
      <c r="V40" s="261"/>
      <c r="W40" s="261"/>
      <c r="X40" s="261"/>
      <c r="Y40" s="261"/>
      <c r="Z40" s="261"/>
    </row>
    <row r="41" spans="2:27" ht="16.5" customHeight="1" x14ac:dyDescent="0.2">
      <c r="B41" s="257"/>
      <c r="C41" s="258"/>
      <c r="D41" s="258"/>
      <c r="E41" s="258"/>
      <c r="F41" s="259"/>
      <c r="G41" s="262" t="s">
        <v>119</v>
      </c>
      <c r="H41" s="263"/>
      <c r="I41" s="263"/>
      <c r="J41" s="263"/>
      <c r="K41" s="263"/>
      <c r="L41" s="263"/>
      <c r="M41" s="263"/>
      <c r="N41" s="263"/>
      <c r="O41" s="263"/>
      <c r="P41" s="263"/>
      <c r="Q41" s="263"/>
      <c r="R41" s="263"/>
      <c r="S41" s="263"/>
      <c r="T41" s="263"/>
      <c r="U41" s="263"/>
      <c r="V41" s="263"/>
      <c r="W41" s="263"/>
      <c r="X41" s="263"/>
      <c r="Y41" s="263"/>
      <c r="Z41" s="264"/>
    </row>
    <row r="46" spans="2:27" ht="18" customHeight="1" x14ac:dyDescent="0.2">
      <c r="I46" s="265" t="s">
        <v>10</v>
      </c>
      <c r="J46" s="265"/>
      <c r="K46" s="3" t="s">
        <v>44</v>
      </c>
      <c r="L46" s="265"/>
      <c r="M46" s="265"/>
      <c r="O46" s="29" t="s">
        <v>2</v>
      </c>
      <c r="P46" s="25"/>
      <c r="Q46" s="29" t="s">
        <v>1</v>
      </c>
      <c r="R46" s="25"/>
      <c r="S46" s="29" t="s">
        <v>0</v>
      </c>
      <c r="T46" s="25" t="s">
        <v>45</v>
      </c>
      <c r="Y46" s="75" t="s">
        <v>109</v>
      </c>
      <c r="Z46" s="74"/>
      <c r="AA46" s="74"/>
    </row>
    <row r="47" spans="2:27" s="30" customFormat="1" ht="13.5" customHeight="1" x14ac:dyDescent="0.2">
      <c r="G47" s="266" t="s">
        <v>163</v>
      </c>
      <c r="H47" s="267"/>
      <c r="I47" s="268"/>
      <c r="J47" s="266" t="s">
        <v>164</v>
      </c>
      <c r="K47" s="267"/>
      <c r="L47" s="268"/>
      <c r="M47" s="266" t="s">
        <v>165</v>
      </c>
      <c r="N47" s="267"/>
      <c r="O47" s="268"/>
      <c r="P47" s="266" t="s">
        <v>166</v>
      </c>
      <c r="Q47" s="267"/>
      <c r="R47" s="268"/>
      <c r="S47" s="266" t="s">
        <v>9</v>
      </c>
      <c r="T47" s="267"/>
      <c r="U47" s="268"/>
    </row>
    <row r="48" spans="2:27" s="30" customFormat="1" ht="39" customHeight="1" x14ac:dyDescent="0.2">
      <c r="G48" s="269"/>
      <c r="H48" s="270"/>
      <c r="I48" s="271"/>
      <c r="J48" s="269"/>
      <c r="K48" s="270"/>
      <c r="L48" s="271"/>
      <c r="M48" s="269"/>
      <c r="N48" s="270"/>
      <c r="O48" s="271"/>
      <c r="P48" s="269"/>
      <c r="Q48" s="270"/>
      <c r="R48" s="271"/>
      <c r="S48" s="269"/>
      <c r="T48" s="270"/>
      <c r="U48" s="271"/>
    </row>
    <row r="49" spans="2:26" s="30" customFormat="1" ht="9" customHeight="1" x14ac:dyDescent="0.2">
      <c r="L49" s="31"/>
      <c r="M49" s="31"/>
      <c r="N49" s="31"/>
      <c r="O49" s="31"/>
      <c r="P49" s="31"/>
      <c r="Q49" s="31"/>
      <c r="R49" s="31"/>
      <c r="S49" s="31"/>
      <c r="T49" s="31"/>
      <c r="U49" s="31"/>
      <c r="V49" s="31"/>
      <c r="W49" s="31"/>
    </row>
    <row r="50" spans="2:26" ht="34.5" customHeight="1" x14ac:dyDescent="0.2">
      <c r="B50" s="122" t="s">
        <v>37</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row>
    <row r="51" spans="2:26" ht="21" customHeight="1" x14ac:dyDescent="0.2">
      <c r="S51" s="118">
        <f ca="1">S6</f>
        <v>45090</v>
      </c>
      <c r="T51" s="118"/>
      <c r="U51" s="118"/>
      <c r="V51" s="118"/>
      <c r="W51" s="118"/>
      <c r="X51" s="118"/>
      <c r="Y51" s="118"/>
      <c r="Z51" s="118"/>
    </row>
    <row r="52" spans="2:26" ht="21" customHeight="1" x14ac:dyDescent="0.2">
      <c r="B52" s="123" t="s">
        <v>115</v>
      </c>
      <c r="C52" s="123"/>
      <c r="D52" s="123"/>
      <c r="E52" s="123"/>
      <c r="F52" s="123"/>
      <c r="G52" s="123"/>
      <c r="H52" s="123"/>
    </row>
    <row r="53" spans="2:26" ht="21" customHeight="1" x14ac:dyDescent="0.2">
      <c r="B53" s="123" t="s">
        <v>116</v>
      </c>
      <c r="C53" s="123"/>
      <c r="D53" s="123"/>
      <c r="E53" s="123"/>
      <c r="F53" s="123"/>
      <c r="G53" s="123"/>
      <c r="H53" s="123"/>
      <c r="I53" s="123"/>
    </row>
    <row r="54" spans="2:26" ht="9" customHeight="1" x14ac:dyDescent="0.2"/>
    <row r="55" spans="2:26" ht="21" customHeight="1" x14ac:dyDescent="0.2">
      <c r="J55" s="120" t="s">
        <v>56</v>
      </c>
      <c r="K55" s="120"/>
      <c r="L55" s="120"/>
      <c r="M55" s="120"/>
      <c r="N55" s="120"/>
      <c r="O55" s="272" t="str">
        <f>IF(O10="","",O10)</f>
        <v/>
      </c>
      <c r="P55" s="272"/>
      <c r="Q55" s="272"/>
      <c r="R55" s="272"/>
      <c r="S55" s="272"/>
      <c r="T55" s="272"/>
      <c r="U55" s="272"/>
      <c r="V55" s="272"/>
      <c r="W55" s="272"/>
      <c r="X55" s="272"/>
      <c r="Y55" s="272"/>
      <c r="Z55" s="272"/>
    </row>
    <row r="56" spans="2:26" ht="24" customHeight="1" x14ac:dyDescent="0.2">
      <c r="J56" s="119" t="s">
        <v>113</v>
      </c>
      <c r="K56" s="120"/>
      <c r="L56" s="120"/>
      <c r="M56" s="120"/>
      <c r="N56" s="120"/>
      <c r="O56" s="272" t="str">
        <f>IF(O11="","",O11)</f>
        <v/>
      </c>
      <c r="P56" s="272"/>
      <c r="Q56" s="272"/>
      <c r="R56" s="272"/>
      <c r="S56" s="272"/>
      <c r="T56" s="272"/>
      <c r="U56" s="25" t="s">
        <v>57</v>
      </c>
      <c r="W56" s="30"/>
      <c r="X56" s="30"/>
      <c r="Y56" s="30"/>
      <c r="Z56" s="30"/>
    </row>
    <row r="57" spans="2:26" ht="24" customHeight="1" x14ac:dyDescent="0.2">
      <c r="J57" s="119" t="s">
        <v>114</v>
      </c>
      <c r="K57" s="120"/>
      <c r="L57" s="120"/>
      <c r="M57" s="120"/>
      <c r="N57" s="120"/>
      <c r="O57" s="272" t="str">
        <f>IF(O12="","",O12)</f>
        <v/>
      </c>
      <c r="P57" s="272"/>
      <c r="Q57" s="272"/>
      <c r="R57" s="272"/>
      <c r="S57" s="272"/>
      <c r="T57" s="272"/>
      <c r="U57" s="25" t="s">
        <v>57</v>
      </c>
      <c r="V57" s="3" t="s">
        <v>58</v>
      </c>
      <c r="W57" s="273" t="str">
        <f>IF(W12="","",W12)</f>
        <v/>
      </c>
      <c r="X57" s="273"/>
      <c r="Y57" s="273"/>
      <c r="Z57" s="273"/>
    </row>
    <row r="58" spans="2:26" ht="15" customHeight="1" x14ac:dyDescent="0.2"/>
    <row r="59" spans="2:26" ht="18" customHeight="1" x14ac:dyDescent="0.2">
      <c r="B59" s="137" t="s">
        <v>59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row>
    <row r="60" spans="2:26" ht="18" customHeight="1" x14ac:dyDescent="0.2">
      <c r="O60" s="3" t="s">
        <v>117</v>
      </c>
    </row>
    <row r="61" spans="2:26" ht="21" customHeight="1" x14ac:dyDescent="0.2">
      <c r="B61" s="138" t="s">
        <v>128</v>
      </c>
      <c r="C61" s="139"/>
      <c r="D61" s="139"/>
      <c r="E61" s="139"/>
      <c r="F61" s="140"/>
      <c r="G61" s="141" t="str">
        <f>G16</f>
        <v>令和</v>
      </c>
      <c r="H61" s="142"/>
      <c r="I61" s="50" t="str">
        <f>IF(I16="","",I16)</f>
        <v/>
      </c>
      <c r="J61" s="13" t="s">
        <v>2</v>
      </c>
      <c r="K61" s="50" t="str">
        <f>IF(K16="","",K16)</f>
        <v/>
      </c>
      <c r="L61" s="13" t="s">
        <v>1</v>
      </c>
      <c r="M61" s="50" t="str">
        <f>IF(M16="","",M16)</f>
        <v/>
      </c>
      <c r="N61" s="13" t="s">
        <v>0</v>
      </c>
      <c r="O61" s="12" t="s">
        <v>44</v>
      </c>
      <c r="P61" s="13" t="str">
        <f>IF(入力画面!P16="","",入力画面!P16)</f>
        <v/>
      </c>
      <c r="Q61" s="14" t="s">
        <v>45</v>
      </c>
      <c r="R61" s="50" t="str">
        <f>IF(入力画面!R16="","",入力画面!R16)</f>
        <v/>
      </c>
      <c r="S61" s="13" t="s">
        <v>85</v>
      </c>
      <c r="T61" s="51" t="str">
        <f>IF(入力画面!T16="","",入力画面!T16)</f>
        <v/>
      </c>
      <c r="U61" s="13" t="s">
        <v>17</v>
      </c>
      <c r="V61" s="13" t="s">
        <v>34</v>
      </c>
      <c r="W61" s="50" t="str">
        <f>IF(入力画面!W16="","",入力画面!W16)</f>
        <v/>
      </c>
      <c r="X61" s="13" t="s">
        <v>16</v>
      </c>
      <c r="Y61" s="51" t="str">
        <f>IF(入力画面!Y16="","",入力画面!Y16)</f>
        <v/>
      </c>
      <c r="Z61" s="15" t="s">
        <v>17</v>
      </c>
    </row>
    <row r="62" spans="2:26" ht="24" customHeight="1" x14ac:dyDescent="0.2">
      <c r="B62" s="138" t="s">
        <v>129</v>
      </c>
      <c r="C62" s="139"/>
      <c r="D62" s="139"/>
      <c r="E62" s="139"/>
      <c r="F62" s="140"/>
      <c r="G62" s="16"/>
      <c r="H62" s="127" t="str">
        <f>IF(入力画面!H17="","",入力画面!H17)</f>
        <v/>
      </c>
      <c r="I62" s="127"/>
      <c r="J62" s="127"/>
      <c r="K62" s="127"/>
      <c r="L62" s="127"/>
      <c r="M62" s="127"/>
      <c r="N62" s="127"/>
      <c r="O62" s="127"/>
      <c r="P62" s="127"/>
      <c r="Q62" s="127"/>
      <c r="R62" s="127"/>
      <c r="S62" s="127"/>
      <c r="T62" s="127"/>
      <c r="U62" s="127"/>
      <c r="V62" s="127"/>
      <c r="W62" s="127"/>
      <c r="X62" s="127"/>
      <c r="Y62" s="127"/>
      <c r="Z62" s="18"/>
    </row>
    <row r="63" spans="2:26" ht="24" customHeight="1" x14ac:dyDescent="0.2">
      <c r="B63" s="138" t="s">
        <v>130</v>
      </c>
      <c r="C63" s="139"/>
      <c r="D63" s="139"/>
      <c r="E63" s="139"/>
      <c r="F63" s="140"/>
      <c r="G63" s="175" t="s">
        <v>13</v>
      </c>
      <c r="H63" s="175"/>
      <c r="I63" s="176">
        <f>IF(入力画面!I18="","",入力画面!I18)</f>
        <v>0</v>
      </c>
      <c r="J63" s="176"/>
      <c r="K63" s="17" t="s">
        <v>15</v>
      </c>
      <c r="L63" s="175" t="s">
        <v>11</v>
      </c>
      <c r="M63" s="175"/>
      <c r="N63" s="176" t="str">
        <f>IF(入力画面!N18="","",入力画面!N18)</f>
        <v/>
      </c>
      <c r="O63" s="176"/>
      <c r="P63" s="17" t="s">
        <v>15</v>
      </c>
      <c r="Q63" s="175" t="s">
        <v>12</v>
      </c>
      <c r="R63" s="175"/>
      <c r="S63" s="176" t="str">
        <f>IF(入力画面!S18="","",入力画面!S18)</f>
        <v/>
      </c>
      <c r="T63" s="176"/>
      <c r="U63" s="17" t="s">
        <v>15</v>
      </c>
      <c r="V63" s="127"/>
      <c r="W63" s="127"/>
      <c r="X63" s="127"/>
      <c r="Y63" s="127"/>
      <c r="Z63" s="128"/>
    </row>
    <row r="64" spans="2:26" ht="18" customHeight="1" x14ac:dyDescent="0.2">
      <c r="B64" s="138" t="s">
        <v>131</v>
      </c>
      <c r="C64" s="165"/>
      <c r="D64" s="165"/>
      <c r="E64" s="165"/>
      <c r="F64" s="165"/>
      <c r="G64" s="165"/>
      <c r="H64" s="166"/>
      <c r="I64" s="167" t="s">
        <v>14</v>
      </c>
      <c r="J64" s="168"/>
      <c r="K64" s="274" t="s">
        <v>18</v>
      </c>
      <c r="L64" s="275"/>
      <c r="M64" s="275"/>
      <c r="N64" s="275"/>
      <c r="O64" s="275"/>
      <c r="P64" s="275"/>
      <c r="Q64" s="275"/>
      <c r="R64" s="275"/>
      <c r="S64" s="275"/>
      <c r="T64" s="275"/>
      <c r="U64" s="276"/>
      <c r="V64" s="172" t="s">
        <v>28</v>
      </c>
      <c r="W64" s="173"/>
      <c r="X64" s="173"/>
      <c r="Y64" s="173"/>
      <c r="Z64" s="174"/>
    </row>
    <row r="65" spans="2:26" ht="16.5" customHeight="1" x14ac:dyDescent="0.2">
      <c r="B65" s="52" t="str">
        <f>IF(入力画面!AC20=TRUE,"■","□")</f>
        <v>□</v>
      </c>
      <c r="C65" s="177" t="s">
        <v>26</v>
      </c>
      <c r="D65" s="177"/>
      <c r="E65" s="177"/>
      <c r="F65" s="177"/>
      <c r="G65" s="177"/>
      <c r="H65" s="178"/>
      <c r="I65" s="179">
        <v>800</v>
      </c>
      <c r="J65" s="180"/>
      <c r="K65" s="181">
        <v>280000</v>
      </c>
      <c r="L65" s="182"/>
      <c r="M65" s="182"/>
      <c r="N65" s="19" t="s">
        <v>19</v>
      </c>
      <c r="O65" s="53" t="str">
        <f>IF(入力画面!O20="","",入力画面!O20)</f>
        <v/>
      </c>
      <c r="P65" s="177" t="s">
        <v>20</v>
      </c>
      <c r="Q65" s="177"/>
      <c r="R65" s="277" t="str">
        <f>IF(O65="","",K65*O65)</f>
        <v/>
      </c>
      <c r="S65" s="277"/>
      <c r="T65" s="277"/>
      <c r="U65" s="35" t="s">
        <v>84</v>
      </c>
      <c r="V65" s="185" t="s">
        <v>38</v>
      </c>
      <c r="W65" s="186"/>
      <c r="X65" s="186"/>
      <c r="Y65" s="186"/>
      <c r="Z65" s="187"/>
    </row>
    <row r="66" spans="2:26" ht="16.5" customHeight="1" x14ac:dyDescent="0.2">
      <c r="B66" s="52" t="str">
        <f>IF(入力画面!AC21=TRUE,"■","□")</f>
        <v>□</v>
      </c>
      <c r="C66" s="177" t="s">
        <v>25</v>
      </c>
      <c r="D66" s="177"/>
      <c r="E66" s="177"/>
      <c r="F66" s="177"/>
      <c r="G66" s="177"/>
      <c r="H66" s="178"/>
      <c r="I66" s="179">
        <v>540</v>
      </c>
      <c r="J66" s="180"/>
      <c r="K66" s="181">
        <v>240000</v>
      </c>
      <c r="L66" s="182"/>
      <c r="M66" s="182"/>
      <c r="N66" s="19" t="s">
        <v>19</v>
      </c>
      <c r="O66" s="53" t="str">
        <f>IF(入力画面!O21="","",入力画面!O21)</f>
        <v/>
      </c>
      <c r="P66" s="177" t="s">
        <v>20</v>
      </c>
      <c r="Q66" s="177"/>
      <c r="R66" s="277" t="str">
        <f>IF(O66="","",K66*O66)</f>
        <v/>
      </c>
      <c r="S66" s="277"/>
      <c r="T66" s="277"/>
      <c r="U66" s="35" t="s">
        <v>84</v>
      </c>
      <c r="V66" s="185"/>
      <c r="W66" s="186"/>
      <c r="X66" s="186"/>
      <c r="Y66" s="186"/>
      <c r="Z66" s="187"/>
    </row>
    <row r="67" spans="2:26" ht="16.5" customHeight="1" x14ac:dyDescent="0.2">
      <c r="B67" s="52" t="str">
        <f>IF(入力画面!AC22=TRUE,"■","□")</f>
        <v>□</v>
      </c>
      <c r="C67" s="177" t="s">
        <v>160</v>
      </c>
      <c r="D67" s="177"/>
      <c r="E67" s="177"/>
      <c r="F67" s="177"/>
      <c r="G67" s="177"/>
      <c r="H67" s="178"/>
      <c r="I67" s="179">
        <v>320</v>
      </c>
      <c r="J67" s="180"/>
      <c r="K67" s="181">
        <v>90000</v>
      </c>
      <c r="L67" s="182"/>
      <c r="M67" s="182"/>
      <c r="N67" s="19" t="s">
        <v>19</v>
      </c>
      <c r="O67" s="53" t="str">
        <f>IF(入力画面!O22="","",入力画面!O22)</f>
        <v/>
      </c>
      <c r="P67" s="177" t="s">
        <v>20</v>
      </c>
      <c r="Q67" s="177"/>
      <c r="R67" s="277" t="str">
        <f t="shared" ref="R67:R73" si="1">IF(O67="","",K67*O67)</f>
        <v/>
      </c>
      <c r="S67" s="277"/>
      <c r="T67" s="277"/>
      <c r="U67" s="35" t="s">
        <v>84</v>
      </c>
      <c r="V67" s="188" t="s">
        <v>39</v>
      </c>
      <c r="W67" s="189"/>
      <c r="X67" s="189"/>
      <c r="Y67" s="189"/>
      <c r="Z67" s="190"/>
    </row>
    <row r="68" spans="2:26" ht="16.5" customHeight="1" x14ac:dyDescent="0.2">
      <c r="B68" s="52" t="str">
        <f>IF(入力画面!AC23=TRUE,"■","□")</f>
        <v>□</v>
      </c>
      <c r="C68" s="177" t="s">
        <v>4</v>
      </c>
      <c r="D68" s="177"/>
      <c r="E68" s="177"/>
      <c r="F68" s="177"/>
      <c r="G68" s="177"/>
      <c r="H68" s="178"/>
      <c r="I68" s="179">
        <v>110</v>
      </c>
      <c r="J68" s="180"/>
      <c r="K68" s="181">
        <v>90000</v>
      </c>
      <c r="L68" s="182"/>
      <c r="M68" s="182"/>
      <c r="N68" s="19" t="s">
        <v>19</v>
      </c>
      <c r="O68" s="53" t="str">
        <f>IF(入力画面!O23="","",入力画面!O23)</f>
        <v/>
      </c>
      <c r="P68" s="177" t="s">
        <v>20</v>
      </c>
      <c r="Q68" s="177"/>
      <c r="R68" s="277" t="str">
        <f t="shared" si="1"/>
        <v/>
      </c>
      <c r="S68" s="277"/>
      <c r="T68" s="277"/>
      <c r="U68" s="35" t="s">
        <v>84</v>
      </c>
      <c r="V68" s="188" t="s">
        <v>65</v>
      </c>
      <c r="W68" s="189"/>
      <c r="X68" s="189"/>
      <c r="Y68" s="189"/>
      <c r="Z68" s="190"/>
    </row>
    <row r="69" spans="2:26" ht="16.5" customHeight="1" x14ac:dyDescent="0.2">
      <c r="B69" s="52" t="str">
        <f>IF(入力画面!AC24=TRUE,"■","□")</f>
        <v>□</v>
      </c>
      <c r="C69" s="177" t="s">
        <v>5</v>
      </c>
      <c r="D69" s="177"/>
      <c r="E69" s="177"/>
      <c r="F69" s="177"/>
      <c r="G69" s="177"/>
      <c r="H69" s="178"/>
      <c r="I69" s="179">
        <v>24</v>
      </c>
      <c r="J69" s="180"/>
      <c r="K69" s="181">
        <v>30000</v>
      </c>
      <c r="L69" s="182"/>
      <c r="M69" s="182"/>
      <c r="N69" s="19" t="s">
        <v>19</v>
      </c>
      <c r="O69" s="53" t="str">
        <f>IF(入力画面!O24="","",入力画面!O24)</f>
        <v/>
      </c>
      <c r="P69" s="177" t="s">
        <v>20</v>
      </c>
      <c r="Q69" s="177"/>
      <c r="R69" s="277" t="str">
        <f t="shared" si="1"/>
        <v/>
      </c>
      <c r="S69" s="277"/>
      <c r="T69" s="277"/>
      <c r="U69" s="35" t="s">
        <v>84</v>
      </c>
      <c r="V69" s="188" t="s">
        <v>40</v>
      </c>
      <c r="W69" s="189"/>
      <c r="X69" s="189"/>
      <c r="Y69" s="189"/>
      <c r="Z69" s="190"/>
    </row>
    <row r="70" spans="2:26" ht="13.5" customHeight="1" x14ac:dyDescent="0.2">
      <c r="B70" s="54" t="str">
        <f>IF(入力画面!AC25=TRUE,"■","□")</f>
        <v>□</v>
      </c>
      <c r="C70" s="191" t="s">
        <v>23</v>
      </c>
      <c r="D70" s="191"/>
      <c r="E70" s="191"/>
      <c r="F70" s="192" t="s">
        <v>27</v>
      </c>
      <c r="G70" s="192"/>
      <c r="H70" s="193"/>
      <c r="I70" s="196">
        <v>48</v>
      </c>
      <c r="J70" s="197"/>
      <c r="K70" s="200">
        <v>30000</v>
      </c>
      <c r="L70" s="201"/>
      <c r="M70" s="201"/>
      <c r="N70" s="20" t="s">
        <v>19</v>
      </c>
      <c r="O70" s="55" t="str">
        <f>IF(入力画面!O25="","",入力画面!O25)</f>
        <v/>
      </c>
      <c r="P70" s="191" t="s">
        <v>20</v>
      </c>
      <c r="Q70" s="191"/>
      <c r="R70" s="278" t="str">
        <f t="shared" si="1"/>
        <v/>
      </c>
      <c r="S70" s="278"/>
      <c r="T70" s="278"/>
      <c r="U70" s="36" t="s">
        <v>84</v>
      </c>
      <c r="V70" s="185" t="s">
        <v>41</v>
      </c>
      <c r="W70" s="186"/>
      <c r="X70" s="186"/>
      <c r="Y70" s="186"/>
      <c r="Z70" s="187"/>
    </row>
    <row r="71" spans="2:26" ht="13.5" customHeight="1" x14ac:dyDescent="0.2">
      <c r="B71" s="56" t="str">
        <f>IF(入力画面!AC26=TRUE,"■","□")</f>
        <v>□</v>
      </c>
      <c r="C71" s="204" t="s">
        <v>24</v>
      </c>
      <c r="D71" s="204"/>
      <c r="E71" s="204"/>
      <c r="F71" s="194"/>
      <c r="G71" s="194"/>
      <c r="H71" s="195"/>
      <c r="I71" s="198"/>
      <c r="J71" s="199"/>
      <c r="K71" s="205">
        <v>30000</v>
      </c>
      <c r="L71" s="206"/>
      <c r="M71" s="206"/>
      <c r="N71" s="21" t="s">
        <v>19</v>
      </c>
      <c r="O71" s="57" t="str">
        <f>IF(入力画面!O26="","",入力画面!O26)</f>
        <v/>
      </c>
      <c r="P71" s="204" t="s">
        <v>20</v>
      </c>
      <c r="Q71" s="204"/>
      <c r="R71" s="279" t="str">
        <f t="shared" si="1"/>
        <v/>
      </c>
      <c r="S71" s="279"/>
      <c r="T71" s="279"/>
      <c r="U71" s="37" t="s">
        <v>84</v>
      </c>
      <c r="V71" s="185"/>
      <c r="W71" s="186"/>
      <c r="X71" s="186"/>
      <c r="Y71" s="186"/>
      <c r="Z71" s="187"/>
    </row>
    <row r="72" spans="2:26" ht="16.5" customHeight="1" x14ac:dyDescent="0.2">
      <c r="B72" s="52" t="str">
        <f>IF(入力画面!AC27=TRUE,"■","□")</f>
        <v>□</v>
      </c>
      <c r="C72" s="177" t="s">
        <v>6</v>
      </c>
      <c r="D72" s="177"/>
      <c r="E72" s="177"/>
      <c r="F72" s="177"/>
      <c r="G72" s="177"/>
      <c r="H72" s="178"/>
      <c r="I72" s="179">
        <v>15</v>
      </c>
      <c r="J72" s="180"/>
      <c r="K72" s="181">
        <v>10000</v>
      </c>
      <c r="L72" s="182"/>
      <c r="M72" s="182"/>
      <c r="N72" s="19" t="s">
        <v>19</v>
      </c>
      <c r="O72" s="53" t="str">
        <f>IF(入力画面!O27="","",入力画面!O27)</f>
        <v/>
      </c>
      <c r="P72" s="177" t="s">
        <v>20</v>
      </c>
      <c r="Q72" s="177"/>
      <c r="R72" s="277" t="str">
        <f t="shared" si="1"/>
        <v/>
      </c>
      <c r="S72" s="277"/>
      <c r="T72" s="277"/>
      <c r="U72" s="35" t="s">
        <v>84</v>
      </c>
      <c r="V72" s="209" t="s">
        <v>29</v>
      </c>
      <c r="W72" s="210"/>
      <c r="X72" s="210"/>
      <c r="Y72" s="210"/>
      <c r="Z72" s="211"/>
    </row>
    <row r="73" spans="2:26" ht="16.5" customHeight="1" x14ac:dyDescent="0.2">
      <c r="B73" s="52" t="str">
        <f>IF(入力画面!AC28=TRUE,"■","□")</f>
        <v>□</v>
      </c>
      <c r="C73" s="177" t="s">
        <v>7</v>
      </c>
      <c r="D73" s="177"/>
      <c r="E73" s="177"/>
      <c r="F73" s="177"/>
      <c r="G73" s="177"/>
      <c r="H73" s="178"/>
      <c r="I73" s="179">
        <v>16</v>
      </c>
      <c r="J73" s="180"/>
      <c r="K73" s="181">
        <v>10000</v>
      </c>
      <c r="L73" s="182"/>
      <c r="M73" s="182"/>
      <c r="N73" s="19" t="s">
        <v>19</v>
      </c>
      <c r="O73" s="53" t="str">
        <f>IF(入力画面!O28="","",入力画面!O28)</f>
        <v/>
      </c>
      <c r="P73" s="177" t="s">
        <v>20</v>
      </c>
      <c r="Q73" s="177"/>
      <c r="R73" s="277" t="str">
        <f t="shared" si="1"/>
        <v/>
      </c>
      <c r="S73" s="277"/>
      <c r="T73" s="277"/>
      <c r="U73" s="35" t="s">
        <v>84</v>
      </c>
      <c r="V73" s="209" t="s">
        <v>29</v>
      </c>
      <c r="W73" s="210"/>
      <c r="X73" s="210"/>
      <c r="Y73" s="210"/>
      <c r="Z73" s="211"/>
    </row>
    <row r="74" spans="2:26" ht="16.5" customHeight="1" x14ac:dyDescent="0.2">
      <c r="B74" s="52"/>
      <c r="C74" s="177"/>
      <c r="D74" s="177"/>
      <c r="E74" s="177"/>
      <c r="F74" s="177"/>
      <c r="G74" s="177"/>
      <c r="H74" s="178"/>
      <c r="I74" s="179"/>
      <c r="J74" s="180"/>
      <c r="K74" s="17" t="s">
        <v>21</v>
      </c>
      <c r="L74" s="33"/>
      <c r="N74" s="17"/>
      <c r="O74" s="17"/>
      <c r="P74" s="17"/>
      <c r="Q74" s="17"/>
      <c r="R74" s="277" t="str">
        <f>IF(SUM(R65:T73)=0,"",SUM(R65:T73))</f>
        <v/>
      </c>
      <c r="S74" s="277"/>
      <c r="T74" s="277"/>
      <c r="U74" s="35" t="s">
        <v>84</v>
      </c>
      <c r="V74" s="209"/>
      <c r="W74" s="210"/>
      <c r="X74" s="210"/>
      <c r="Y74" s="210"/>
      <c r="Z74" s="211"/>
    </row>
    <row r="75" spans="2:26" ht="16.5" customHeight="1" x14ac:dyDescent="0.2">
      <c r="B75" s="52" t="str">
        <f>IF(入力画面!AC30=TRUE,"■","□")</f>
        <v>□</v>
      </c>
      <c r="C75" s="177" t="s">
        <v>8</v>
      </c>
      <c r="D75" s="177"/>
      <c r="E75" s="177"/>
      <c r="F75" s="177"/>
      <c r="G75" s="177"/>
      <c r="H75" s="178"/>
      <c r="I75" s="179">
        <v>10</v>
      </c>
      <c r="J75" s="180"/>
      <c r="K75" s="214"/>
      <c r="L75" s="215"/>
      <c r="M75" s="215"/>
      <c r="N75" s="215"/>
      <c r="O75" s="215"/>
      <c r="P75" s="215"/>
      <c r="Q75" s="215"/>
      <c r="R75" s="215"/>
      <c r="S75" s="215"/>
      <c r="T75" s="215"/>
      <c r="U75" s="216"/>
      <c r="V75" s="209"/>
      <c r="W75" s="210"/>
      <c r="X75" s="210"/>
      <c r="Y75" s="210"/>
      <c r="Z75" s="211"/>
    </row>
    <row r="76" spans="2:26" ht="16.5" customHeight="1" x14ac:dyDescent="0.2">
      <c r="B76" s="52" t="str">
        <f>IF(入力画面!AC31=TRUE,"■","□")</f>
        <v>□</v>
      </c>
      <c r="C76" s="217" t="s">
        <v>64</v>
      </c>
      <c r="D76" s="217"/>
      <c r="E76" s="217"/>
      <c r="F76" s="217"/>
      <c r="G76" s="217"/>
      <c r="H76" s="217"/>
      <c r="I76" s="173"/>
      <c r="J76" s="173"/>
      <c r="K76" s="173"/>
      <c r="L76" s="173"/>
      <c r="M76" s="173"/>
      <c r="N76" s="173"/>
      <c r="O76" s="173"/>
      <c r="P76" s="173"/>
      <c r="Q76" s="173"/>
      <c r="R76" s="173"/>
      <c r="S76" s="173"/>
      <c r="T76" s="173"/>
      <c r="U76" s="174"/>
      <c r="V76" s="209"/>
      <c r="W76" s="210"/>
      <c r="X76" s="210"/>
      <c r="Y76" s="210"/>
      <c r="Z76" s="211"/>
    </row>
    <row r="77" spans="2:26" ht="12" customHeight="1" x14ac:dyDescent="0.2">
      <c r="B77" s="218" t="s">
        <v>120</v>
      </c>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20"/>
    </row>
    <row r="78" spans="2:26" ht="12" customHeight="1" x14ac:dyDescent="0.2">
      <c r="B78" s="221" t="s">
        <v>121</v>
      </c>
      <c r="C78" s="222"/>
      <c r="D78" s="222"/>
      <c r="E78" s="222"/>
      <c r="F78" s="222"/>
      <c r="G78" s="280"/>
      <c r="H78" s="222"/>
      <c r="I78" s="222"/>
      <c r="J78" s="280"/>
      <c r="K78" s="222"/>
      <c r="L78" s="222"/>
      <c r="M78" s="222"/>
      <c r="N78" s="222"/>
      <c r="O78" s="222"/>
      <c r="P78" s="280"/>
      <c r="Q78" s="222"/>
      <c r="R78" s="222"/>
      <c r="S78" s="222"/>
      <c r="T78" s="280"/>
      <c r="U78" s="222"/>
      <c r="V78" s="222"/>
      <c r="W78" s="222"/>
      <c r="X78" s="222"/>
      <c r="Y78" s="222"/>
      <c r="Z78" s="223"/>
    </row>
    <row r="79" spans="2:26" ht="18" customHeight="1" x14ac:dyDescent="0.2">
      <c r="B79" s="224" t="s">
        <v>63</v>
      </c>
      <c r="C79" s="225"/>
      <c r="D79" s="225"/>
      <c r="E79" s="225"/>
      <c r="F79" s="225"/>
      <c r="G79" s="54" t="str">
        <f>IF(入力画面!AE26=TRUE,"■","□")</f>
        <v>□</v>
      </c>
      <c r="H79" s="230" t="s">
        <v>48</v>
      </c>
      <c r="I79" s="230"/>
      <c r="J79" s="58" t="str">
        <f>IF(入力画面!AE27=TRUE,"■","□")</f>
        <v>□</v>
      </c>
      <c r="K79" s="230" t="s">
        <v>30</v>
      </c>
      <c r="L79" s="230"/>
      <c r="M79" s="230"/>
      <c r="N79" s="230"/>
      <c r="O79" s="230"/>
      <c r="P79" s="58" t="str">
        <f>IF(入力画面!AE28=TRUE,"■","□")</f>
        <v>□</v>
      </c>
      <c r="Q79" s="230" t="s">
        <v>31</v>
      </c>
      <c r="R79" s="230"/>
      <c r="S79" s="230"/>
      <c r="T79" s="58" t="str">
        <f>IF(入力画面!AE29=TRUE,"■","□")</f>
        <v>□</v>
      </c>
      <c r="U79" s="22" t="s">
        <v>49</v>
      </c>
      <c r="X79" s="23"/>
      <c r="Y79" s="23"/>
      <c r="Z79" s="24"/>
    </row>
    <row r="80" spans="2:26" ht="18" customHeight="1" thickBot="1" x14ac:dyDescent="0.25">
      <c r="B80" s="227"/>
      <c r="C80" s="228"/>
      <c r="D80" s="228"/>
      <c r="E80" s="228"/>
      <c r="F80" s="229"/>
      <c r="G80" s="56" t="str">
        <f>IF(入力画面!AE30=TRUE,"■","□")</f>
        <v>□</v>
      </c>
      <c r="H80" s="10" t="s">
        <v>50</v>
      </c>
      <c r="I80" s="34"/>
      <c r="J80" s="59" t="str">
        <f>IF(入力画面!AE31=TRUE,"■","□")</f>
        <v>□</v>
      </c>
      <c r="K80" s="10" t="s">
        <v>51</v>
      </c>
      <c r="M80" s="10"/>
      <c r="N80" s="10"/>
      <c r="O80" s="32" t="s">
        <v>32</v>
      </c>
      <c r="P80" s="231" t="s">
        <v>122</v>
      </c>
      <c r="Q80" s="231"/>
      <c r="R80" s="231"/>
      <c r="S80" s="231"/>
      <c r="T80" s="231"/>
      <c r="U80" s="231"/>
      <c r="V80" s="231"/>
      <c r="W80" s="231"/>
      <c r="X80" s="231"/>
      <c r="Y80" s="231"/>
      <c r="Z80" s="232"/>
    </row>
    <row r="81" spans="1:27" ht="25.5" customHeight="1" thickTop="1" thickBot="1" x14ac:dyDescent="0.25">
      <c r="B81" s="281" t="s">
        <v>55</v>
      </c>
      <c r="C81" s="282"/>
      <c r="D81" s="282"/>
      <c r="E81" s="282"/>
      <c r="F81" s="283"/>
      <c r="G81" s="26"/>
      <c r="H81" s="284" t="str">
        <f>IF(入力画面!H36="","",入力画面!H36)</f>
        <v/>
      </c>
      <c r="I81" s="284"/>
      <c r="J81" s="284"/>
      <c r="K81" s="284"/>
      <c r="L81" s="284"/>
      <c r="M81" s="284"/>
      <c r="N81" s="284"/>
      <c r="O81" s="27"/>
      <c r="P81" s="237" t="s">
        <v>86</v>
      </c>
      <c r="Q81" s="237"/>
      <c r="R81" s="237"/>
      <c r="S81" s="237"/>
      <c r="T81" s="237"/>
      <c r="U81" s="237"/>
      <c r="V81" s="237"/>
      <c r="W81" s="237"/>
      <c r="X81" s="237"/>
      <c r="Y81" s="237"/>
      <c r="Z81" s="238"/>
    </row>
    <row r="82" spans="1:27" ht="25.5" customHeight="1" thickTop="1" x14ac:dyDescent="0.2">
      <c r="B82" s="239" t="s">
        <v>112</v>
      </c>
      <c r="C82" s="240"/>
      <c r="D82" s="240"/>
      <c r="E82" s="240"/>
      <c r="F82" s="241"/>
      <c r="G82" s="285" t="str">
        <f>IF(入力画面!G37="","",入力画面!G37)</f>
        <v/>
      </c>
      <c r="H82" s="286"/>
      <c r="I82" s="286"/>
      <c r="J82" s="286"/>
      <c r="K82" s="286"/>
      <c r="L82" s="286"/>
      <c r="M82" s="286"/>
      <c r="N82" s="286"/>
      <c r="O82" s="286"/>
      <c r="P82" s="286"/>
      <c r="Q82" s="286"/>
      <c r="R82" s="286"/>
      <c r="S82" s="286"/>
      <c r="T82" s="286"/>
      <c r="U82" s="286"/>
      <c r="V82" s="286"/>
      <c r="W82" s="286"/>
      <c r="X82" s="286"/>
      <c r="Y82" s="286"/>
      <c r="Z82" s="287"/>
    </row>
    <row r="83" spans="1:27" ht="25.5" customHeight="1" x14ac:dyDescent="0.2">
      <c r="B83" s="245" t="s">
        <v>22</v>
      </c>
      <c r="C83" s="246"/>
      <c r="D83" s="246"/>
      <c r="E83" s="246"/>
      <c r="F83" s="247"/>
      <c r="G83" s="288" t="str">
        <f>IF(入力画面!G38="","",入力画面!G38)</f>
        <v/>
      </c>
      <c r="H83" s="289"/>
      <c r="I83" s="289"/>
      <c r="J83" s="289"/>
      <c r="K83" s="289"/>
      <c r="L83" s="289"/>
      <c r="M83" s="289"/>
      <c r="N83" s="289"/>
      <c r="O83" s="289"/>
      <c r="P83" s="289"/>
      <c r="Q83" s="289"/>
      <c r="R83" s="289"/>
      <c r="S83" s="289"/>
      <c r="T83" s="289"/>
      <c r="U83" s="289"/>
      <c r="V83" s="289"/>
      <c r="W83" s="289"/>
      <c r="X83" s="289"/>
      <c r="Y83" s="289"/>
      <c r="Z83" s="290"/>
    </row>
    <row r="84" spans="1:27" ht="16.5" customHeight="1" x14ac:dyDescent="0.2">
      <c r="B84" s="251" t="s">
        <v>33</v>
      </c>
      <c r="C84" s="252"/>
      <c r="D84" s="252"/>
      <c r="E84" s="252"/>
      <c r="F84" s="253"/>
      <c r="G84" s="260" t="s">
        <v>60</v>
      </c>
      <c r="H84" s="260"/>
      <c r="I84" s="260"/>
      <c r="J84" s="260"/>
      <c r="K84" s="260"/>
      <c r="L84" s="260"/>
      <c r="M84" s="260"/>
      <c r="N84" s="260"/>
      <c r="O84" s="260"/>
      <c r="P84" s="260"/>
      <c r="Q84" s="260"/>
      <c r="R84" s="260"/>
      <c r="S84" s="260"/>
      <c r="T84" s="260"/>
      <c r="U84" s="260"/>
      <c r="V84" s="260"/>
      <c r="W84" s="260"/>
      <c r="X84" s="260"/>
      <c r="Y84" s="260"/>
      <c r="Z84" s="260"/>
    </row>
    <row r="85" spans="1:27" ht="16.5" customHeight="1" x14ac:dyDescent="0.2">
      <c r="B85" s="254"/>
      <c r="C85" s="255"/>
      <c r="D85" s="255"/>
      <c r="E85" s="255"/>
      <c r="F85" s="256"/>
      <c r="G85" s="261" t="s">
        <v>118</v>
      </c>
      <c r="H85" s="261"/>
      <c r="I85" s="261"/>
      <c r="J85" s="261"/>
      <c r="K85" s="261"/>
      <c r="L85" s="261"/>
      <c r="M85" s="261"/>
      <c r="N85" s="261"/>
      <c r="O85" s="261"/>
      <c r="P85" s="261"/>
      <c r="Q85" s="261"/>
      <c r="R85" s="261"/>
      <c r="S85" s="261"/>
      <c r="T85" s="261"/>
      <c r="U85" s="261"/>
      <c r="V85" s="261"/>
      <c r="W85" s="261"/>
      <c r="X85" s="261"/>
      <c r="Y85" s="261"/>
      <c r="Z85" s="261"/>
    </row>
    <row r="86" spans="1:27" ht="16.5" customHeight="1" x14ac:dyDescent="0.2">
      <c r="B86" s="257"/>
      <c r="C86" s="258"/>
      <c r="D86" s="258"/>
      <c r="E86" s="258"/>
      <c r="F86" s="259"/>
      <c r="G86" s="262" t="s">
        <v>119</v>
      </c>
      <c r="H86" s="263"/>
      <c r="I86" s="263"/>
      <c r="J86" s="263"/>
      <c r="K86" s="263"/>
      <c r="L86" s="263"/>
      <c r="M86" s="263"/>
      <c r="N86" s="263"/>
      <c r="O86" s="263"/>
      <c r="P86" s="263"/>
      <c r="Q86" s="263"/>
      <c r="R86" s="263"/>
      <c r="S86" s="263"/>
      <c r="T86" s="263"/>
      <c r="U86" s="263"/>
      <c r="V86" s="263"/>
      <c r="W86" s="263"/>
      <c r="X86" s="263"/>
      <c r="Y86" s="263"/>
      <c r="Z86" s="264"/>
    </row>
    <row r="89" spans="1:27" ht="14.25" x14ac:dyDescent="0.2">
      <c r="Y89" s="75" t="s">
        <v>109</v>
      </c>
      <c r="Z89" s="74"/>
      <c r="AA89" s="74"/>
    </row>
    <row r="90" spans="1:27" ht="34.5" customHeight="1" x14ac:dyDescent="0.2">
      <c r="B90" s="122" t="s">
        <v>35</v>
      </c>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row>
    <row r="91" spans="1:27" ht="21" customHeight="1" x14ac:dyDescent="0.2">
      <c r="A91" s="4"/>
      <c r="C91" s="4"/>
      <c r="D91" s="4"/>
      <c r="E91" s="4"/>
      <c r="F91" s="4"/>
      <c r="G91" s="4"/>
      <c r="H91" s="4"/>
      <c r="I91" s="4"/>
      <c r="J91" s="4"/>
      <c r="K91" s="4"/>
      <c r="L91" s="4"/>
      <c r="M91" s="4"/>
      <c r="N91" s="4"/>
      <c r="O91" s="4"/>
      <c r="P91" s="4"/>
      <c r="Q91" s="4"/>
      <c r="R91" s="4"/>
      <c r="S91" s="4"/>
      <c r="T91" s="4"/>
      <c r="U91" s="4"/>
      <c r="V91" s="4"/>
      <c r="W91" s="28"/>
      <c r="X91" s="4"/>
      <c r="Y91" s="4"/>
      <c r="Z91" s="4"/>
    </row>
    <row r="92" spans="1:27" ht="21" customHeight="1" x14ac:dyDescent="0.2">
      <c r="D92" s="5"/>
      <c r="E92" s="5"/>
      <c r="F92" s="5"/>
      <c r="G92" s="5"/>
      <c r="L92" s="6"/>
      <c r="S92" s="291"/>
      <c r="T92" s="291"/>
      <c r="U92" s="60"/>
      <c r="V92" s="4" t="s">
        <v>2</v>
      </c>
      <c r="W92" s="60"/>
      <c r="X92" s="4" t="s">
        <v>1</v>
      </c>
      <c r="Y92" s="60"/>
      <c r="Z92" s="3" t="s">
        <v>0</v>
      </c>
    </row>
    <row r="93" spans="1:27" ht="21" customHeight="1" x14ac:dyDescent="0.2">
      <c r="B93" s="61">
        <f>O10</f>
        <v>0</v>
      </c>
      <c r="J93" s="7"/>
      <c r="K93" s="7"/>
      <c r="L93" s="7"/>
      <c r="M93" s="7"/>
      <c r="N93" s="7"/>
      <c r="S93" s="5"/>
      <c r="T93" s="5"/>
      <c r="U93" s="5"/>
      <c r="V93" s="5"/>
      <c r="W93" s="5"/>
      <c r="X93" s="5"/>
      <c r="Y93" s="5"/>
    </row>
    <row r="94" spans="1:27" ht="21" customHeight="1" x14ac:dyDescent="0.2">
      <c r="C94" s="61">
        <f>O12</f>
        <v>0</v>
      </c>
      <c r="J94" s="3" t="s">
        <v>36</v>
      </c>
      <c r="K94" s="7"/>
      <c r="L94" s="7"/>
      <c r="M94" s="7"/>
      <c r="N94" s="7"/>
    </row>
    <row r="95" spans="1:27" ht="21" customHeight="1" x14ac:dyDescent="0.2">
      <c r="J95" s="7"/>
      <c r="K95" s="7"/>
      <c r="L95" s="7"/>
      <c r="M95" s="7"/>
      <c r="N95" s="7"/>
    </row>
    <row r="96" spans="1:27" ht="21" customHeight="1" x14ac:dyDescent="0.2">
      <c r="L96" s="6"/>
      <c r="Q96" s="5"/>
      <c r="R96" s="123" t="s">
        <v>115</v>
      </c>
      <c r="S96" s="123"/>
      <c r="T96" s="123"/>
      <c r="U96" s="123"/>
      <c r="V96" s="123"/>
      <c r="W96" s="123"/>
      <c r="X96" s="123"/>
    </row>
    <row r="97" spans="2:27" ht="21" customHeight="1" x14ac:dyDescent="0.2">
      <c r="J97" s="7"/>
      <c r="K97" s="7"/>
      <c r="L97" s="7"/>
      <c r="M97" s="7"/>
      <c r="N97" s="7"/>
      <c r="T97" s="6" t="s">
        <v>54</v>
      </c>
      <c r="Z97" s="8" t="s">
        <v>52</v>
      </c>
    </row>
    <row r="98" spans="2:27" ht="18" customHeight="1" x14ac:dyDescent="0.2">
      <c r="J98" s="7"/>
      <c r="K98" s="7"/>
      <c r="L98" s="7"/>
      <c r="M98" s="7"/>
      <c r="N98" s="7"/>
      <c r="R98" s="9"/>
      <c r="T98" s="10"/>
      <c r="Z98" s="11"/>
    </row>
    <row r="99" spans="2:27" ht="18" customHeight="1" x14ac:dyDescent="0.2">
      <c r="B99" s="293">
        <f ca="1">S6</f>
        <v>45090</v>
      </c>
      <c r="C99" s="293"/>
      <c r="D99" s="293"/>
      <c r="E99" s="293"/>
      <c r="F99" s="293"/>
      <c r="G99" s="293"/>
      <c r="H99" s="293"/>
      <c r="I99" s="293"/>
      <c r="J99" s="294" t="s">
        <v>53</v>
      </c>
      <c r="K99" s="294"/>
      <c r="L99" s="294"/>
      <c r="M99" s="294"/>
      <c r="N99" s="294"/>
      <c r="O99" s="294"/>
      <c r="P99" s="294"/>
      <c r="Q99" s="294"/>
      <c r="R99" s="294"/>
      <c r="S99" s="294"/>
      <c r="T99" s="294"/>
      <c r="U99" s="294"/>
      <c r="V99" s="294"/>
      <c r="W99" s="294"/>
      <c r="X99" s="294"/>
      <c r="Y99" s="294"/>
      <c r="Z99" s="294"/>
      <c r="AA99" s="294"/>
    </row>
    <row r="100" spans="2:27" ht="18" customHeight="1" x14ac:dyDescent="0.2">
      <c r="B100" s="292" t="s">
        <v>89</v>
      </c>
      <c r="C100" s="292"/>
      <c r="D100" s="292"/>
      <c r="E100" s="292"/>
      <c r="F100" s="292"/>
      <c r="G100" s="292"/>
      <c r="H100" s="292"/>
      <c r="I100" s="292"/>
      <c r="J100" s="292"/>
      <c r="K100" s="292"/>
      <c r="L100" s="292"/>
      <c r="M100" s="292"/>
      <c r="N100" s="292"/>
      <c r="O100" s="292"/>
      <c r="P100" s="292"/>
      <c r="Q100" s="292"/>
      <c r="R100" s="292"/>
      <c r="S100" s="292"/>
      <c r="T100" s="292"/>
      <c r="U100" s="292"/>
      <c r="V100" s="292"/>
      <c r="W100" s="292"/>
      <c r="X100" s="292"/>
      <c r="Y100" s="292"/>
      <c r="Z100" s="292"/>
    </row>
    <row r="101" spans="2:27" ht="18" customHeight="1" x14ac:dyDescent="0.2">
      <c r="O101" s="3" t="s">
        <v>3</v>
      </c>
    </row>
    <row r="102" spans="2:27" ht="9" customHeight="1" x14ac:dyDescent="0.2"/>
    <row r="103" spans="2:27" ht="21" customHeight="1" x14ac:dyDescent="0.2">
      <c r="B103" s="138" t="s">
        <v>128</v>
      </c>
      <c r="C103" s="139"/>
      <c r="D103" s="139"/>
      <c r="E103" s="139"/>
      <c r="F103" s="140"/>
      <c r="G103" s="141" t="str">
        <f>G16</f>
        <v>令和</v>
      </c>
      <c r="H103" s="142"/>
      <c r="I103" s="50" t="str">
        <f>IF(I16="","",I16)</f>
        <v/>
      </c>
      <c r="J103" s="13" t="s">
        <v>2</v>
      </c>
      <c r="K103" s="50" t="str">
        <f>IF(K16="","",K16)</f>
        <v/>
      </c>
      <c r="L103" s="13" t="s">
        <v>1</v>
      </c>
      <c r="M103" s="50" t="str">
        <f>IF(M16="","",M16)</f>
        <v/>
      </c>
      <c r="N103" s="13" t="s">
        <v>0</v>
      </c>
      <c r="O103" s="12" t="s">
        <v>44</v>
      </c>
      <c r="P103" s="13" t="str">
        <f>IF(入力画面!P16="","",入力画面!P16)</f>
        <v/>
      </c>
      <c r="Q103" s="14" t="s">
        <v>45</v>
      </c>
      <c r="R103" s="50" t="str">
        <f>IF(入力画面!R16="","",入力画面!R16)</f>
        <v/>
      </c>
      <c r="S103" s="13" t="s">
        <v>85</v>
      </c>
      <c r="T103" s="51" t="str">
        <f>IF(入力画面!T16="","",入力画面!T16)</f>
        <v/>
      </c>
      <c r="U103" s="13" t="s">
        <v>17</v>
      </c>
      <c r="V103" s="13" t="s">
        <v>34</v>
      </c>
      <c r="W103" s="50" t="str">
        <f>IF(入力画面!W16="","",入力画面!W16)</f>
        <v/>
      </c>
      <c r="X103" s="13" t="s">
        <v>16</v>
      </c>
      <c r="Y103" s="51" t="str">
        <f>IF(入力画面!Y16="","",入力画面!Y16)</f>
        <v/>
      </c>
      <c r="Z103" s="15" t="s">
        <v>17</v>
      </c>
    </row>
    <row r="104" spans="2:27" ht="24" customHeight="1" x14ac:dyDescent="0.2">
      <c r="B104" s="138" t="s">
        <v>129</v>
      </c>
      <c r="C104" s="139"/>
      <c r="D104" s="139"/>
      <c r="E104" s="139"/>
      <c r="F104" s="140"/>
      <c r="G104" s="16"/>
      <c r="H104" s="127" t="str">
        <f>IF(入力画面!H17="","",入力画面!H17)</f>
        <v/>
      </c>
      <c r="I104" s="127"/>
      <c r="J104" s="127"/>
      <c r="K104" s="127"/>
      <c r="L104" s="127"/>
      <c r="M104" s="127"/>
      <c r="N104" s="127"/>
      <c r="O104" s="127"/>
      <c r="P104" s="127"/>
      <c r="Q104" s="127"/>
      <c r="R104" s="127"/>
      <c r="S104" s="127"/>
      <c r="T104" s="127"/>
      <c r="U104" s="127"/>
      <c r="V104" s="127"/>
      <c r="W104" s="127"/>
      <c r="X104" s="127"/>
      <c r="Y104" s="127"/>
      <c r="Z104" s="18"/>
    </row>
    <row r="105" spans="2:27" ht="24" customHeight="1" x14ac:dyDescent="0.2">
      <c r="B105" s="138" t="s">
        <v>130</v>
      </c>
      <c r="C105" s="139"/>
      <c r="D105" s="139"/>
      <c r="E105" s="139"/>
      <c r="F105" s="140"/>
      <c r="G105" s="175" t="s">
        <v>13</v>
      </c>
      <c r="H105" s="175"/>
      <c r="I105" s="176">
        <f>IF(I18="","",I18)</f>
        <v>0</v>
      </c>
      <c r="J105" s="176"/>
      <c r="K105" s="17" t="s">
        <v>15</v>
      </c>
      <c r="L105" s="175" t="s">
        <v>11</v>
      </c>
      <c r="M105" s="175"/>
      <c r="N105" s="176" t="str">
        <f>IF(入力画面!N18="","",入力画面!N18)</f>
        <v/>
      </c>
      <c r="O105" s="176"/>
      <c r="P105" s="17" t="s">
        <v>15</v>
      </c>
      <c r="Q105" s="175" t="s">
        <v>12</v>
      </c>
      <c r="R105" s="175"/>
      <c r="S105" s="176" t="str">
        <f>IF(入力画面!S18="","",入力画面!S18)</f>
        <v/>
      </c>
      <c r="T105" s="176"/>
      <c r="U105" s="17" t="s">
        <v>15</v>
      </c>
      <c r="V105" s="127"/>
      <c r="W105" s="127"/>
      <c r="X105" s="127"/>
      <c r="Y105" s="127"/>
      <c r="Z105" s="128"/>
    </row>
    <row r="106" spans="2:27" ht="18" customHeight="1" x14ac:dyDescent="0.2">
      <c r="B106" s="138" t="s">
        <v>131</v>
      </c>
      <c r="C106" s="165"/>
      <c r="D106" s="165"/>
      <c r="E106" s="165"/>
      <c r="F106" s="165"/>
      <c r="G106" s="165"/>
      <c r="H106" s="166"/>
      <c r="I106" s="167" t="s">
        <v>14</v>
      </c>
      <c r="J106" s="168"/>
      <c r="K106" s="274" t="s">
        <v>18</v>
      </c>
      <c r="L106" s="275"/>
      <c r="M106" s="275"/>
      <c r="N106" s="275"/>
      <c r="O106" s="275"/>
      <c r="P106" s="275"/>
      <c r="Q106" s="275"/>
      <c r="R106" s="275"/>
      <c r="S106" s="275"/>
      <c r="T106" s="275"/>
      <c r="U106" s="276"/>
      <c r="V106" s="172" t="s">
        <v>28</v>
      </c>
      <c r="W106" s="173"/>
      <c r="X106" s="173"/>
      <c r="Y106" s="173"/>
      <c r="Z106" s="174"/>
    </row>
    <row r="107" spans="2:27" ht="16.5" customHeight="1" x14ac:dyDescent="0.2">
      <c r="B107" s="52" t="str">
        <f>IF(入力画面!AC20=TRUE,"■","□")</f>
        <v>□</v>
      </c>
      <c r="C107" s="177" t="s">
        <v>26</v>
      </c>
      <c r="D107" s="177"/>
      <c r="E107" s="177"/>
      <c r="F107" s="177"/>
      <c r="G107" s="177"/>
      <c r="H107" s="178"/>
      <c r="I107" s="179">
        <v>800</v>
      </c>
      <c r="J107" s="180"/>
      <c r="K107" s="181">
        <v>280000</v>
      </c>
      <c r="L107" s="182"/>
      <c r="M107" s="182"/>
      <c r="N107" s="19" t="s">
        <v>19</v>
      </c>
      <c r="O107" s="53" t="str">
        <f>IF(入力画面!O20="","",入力画面!O20)</f>
        <v/>
      </c>
      <c r="P107" s="177" t="s">
        <v>20</v>
      </c>
      <c r="Q107" s="177"/>
      <c r="R107" s="277" t="str">
        <f>IF(O107="","",K107*O107)</f>
        <v/>
      </c>
      <c r="S107" s="277"/>
      <c r="T107" s="277"/>
      <c r="U107" s="35" t="s">
        <v>84</v>
      </c>
      <c r="V107" s="185" t="s">
        <v>38</v>
      </c>
      <c r="W107" s="186"/>
      <c r="X107" s="186"/>
      <c r="Y107" s="186"/>
      <c r="Z107" s="187"/>
    </row>
    <row r="108" spans="2:27" ht="16.5" customHeight="1" x14ac:dyDescent="0.2">
      <c r="B108" s="52" t="str">
        <f>IF(入力画面!AC21=TRUE,"■","□")</f>
        <v>□</v>
      </c>
      <c r="C108" s="177" t="s">
        <v>25</v>
      </c>
      <c r="D108" s="177"/>
      <c r="E108" s="177"/>
      <c r="F108" s="177"/>
      <c r="G108" s="177"/>
      <c r="H108" s="178"/>
      <c r="I108" s="179">
        <v>540</v>
      </c>
      <c r="J108" s="180"/>
      <c r="K108" s="181">
        <v>240000</v>
      </c>
      <c r="L108" s="182"/>
      <c r="M108" s="182"/>
      <c r="N108" s="19" t="s">
        <v>19</v>
      </c>
      <c r="O108" s="53" t="str">
        <f>IF(入力画面!O21="","",入力画面!O21)</f>
        <v/>
      </c>
      <c r="P108" s="177" t="s">
        <v>20</v>
      </c>
      <c r="Q108" s="177"/>
      <c r="R108" s="277" t="str">
        <f>IF(O108="","",K108*O108)</f>
        <v/>
      </c>
      <c r="S108" s="277"/>
      <c r="T108" s="277"/>
      <c r="U108" s="35" t="s">
        <v>84</v>
      </c>
      <c r="V108" s="185"/>
      <c r="W108" s="186"/>
      <c r="X108" s="186"/>
      <c r="Y108" s="186"/>
      <c r="Z108" s="187"/>
    </row>
    <row r="109" spans="2:27" ht="16.5" customHeight="1" x14ac:dyDescent="0.2">
      <c r="B109" s="52" t="str">
        <f>IF(入力画面!AC22=TRUE,"■","□")</f>
        <v>□</v>
      </c>
      <c r="C109" s="177" t="s">
        <v>160</v>
      </c>
      <c r="D109" s="177"/>
      <c r="E109" s="177"/>
      <c r="F109" s="177"/>
      <c r="G109" s="177"/>
      <c r="H109" s="178"/>
      <c r="I109" s="179">
        <v>320</v>
      </c>
      <c r="J109" s="180"/>
      <c r="K109" s="181">
        <v>90000</v>
      </c>
      <c r="L109" s="182"/>
      <c r="M109" s="182"/>
      <c r="N109" s="19" t="s">
        <v>19</v>
      </c>
      <c r="O109" s="53" t="str">
        <f>IF(入力画面!O22="","",入力画面!O22)</f>
        <v/>
      </c>
      <c r="P109" s="177" t="s">
        <v>20</v>
      </c>
      <c r="Q109" s="177"/>
      <c r="R109" s="277" t="str">
        <f t="shared" ref="R109:R114" si="2">IF(O109="","",K109*O109)</f>
        <v/>
      </c>
      <c r="S109" s="277"/>
      <c r="T109" s="277"/>
      <c r="U109" s="35" t="s">
        <v>84</v>
      </c>
      <c r="V109" s="188" t="s">
        <v>39</v>
      </c>
      <c r="W109" s="189"/>
      <c r="X109" s="189"/>
      <c r="Y109" s="189"/>
      <c r="Z109" s="190"/>
    </row>
    <row r="110" spans="2:27" ht="16.5" customHeight="1" x14ac:dyDescent="0.2">
      <c r="B110" s="52" t="str">
        <f>IF(入力画面!AC23=TRUE,"■","□")</f>
        <v>□</v>
      </c>
      <c r="C110" s="177" t="s">
        <v>4</v>
      </c>
      <c r="D110" s="177"/>
      <c r="E110" s="177"/>
      <c r="F110" s="177"/>
      <c r="G110" s="177"/>
      <c r="H110" s="178"/>
      <c r="I110" s="179">
        <v>110</v>
      </c>
      <c r="J110" s="180"/>
      <c r="K110" s="181">
        <v>90000</v>
      </c>
      <c r="L110" s="182"/>
      <c r="M110" s="182"/>
      <c r="N110" s="19" t="s">
        <v>19</v>
      </c>
      <c r="O110" s="53" t="str">
        <f>IF(入力画面!O23="","",入力画面!O23)</f>
        <v/>
      </c>
      <c r="P110" s="177" t="s">
        <v>20</v>
      </c>
      <c r="Q110" s="177"/>
      <c r="R110" s="277" t="str">
        <f t="shared" si="2"/>
        <v/>
      </c>
      <c r="S110" s="277"/>
      <c r="T110" s="277"/>
      <c r="U110" s="35" t="s">
        <v>84</v>
      </c>
      <c r="V110" s="188" t="s">
        <v>65</v>
      </c>
      <c r="W110" s="189"/>
      <c r="X110" s="189"/>
      <c r="Y110" s="189"/>
      <c r="Z110" s="190"/>
    </row>
    <row r="111" spans="2:27" ht="16.5" customHeight="1" x14ac:dyDescent="0.2">
      <c r="B111" s="52" t="str">
        <f>IF(入力画面!AC24=TRUE,"■","□")</f>
        <v>□</v>
      </c>
      <c r="C111" s="177" t="s">
        <v>5</v>
      </c>
      <c r="D111" s="177"/>
      <c r="E111" s="177"/>
      <c r="F111" s="177"/>
      <c r="G111" s="177"/>
      <c r="H111" s="178"/>
      <c r="I111" s="179">
        <v>24</v>
      </c>
      <c r="J111" s="180"/>
      <c r="K111" s="181">
        <v>30000</v>
      </c>
      <c r="L111" s="182"/>
      <c r="M111" s="182"/>
      <c r="N111" s="19" t="s">
        <v>19</v>
      </c>
      <c r="O111" s="53" t="str">
        <f>IF(入力画面!O24="","",入力画面!O24)</f>
        <v/>
      </c>
      <c r="P111" s="177" t="s">
        <v>20</v>
      </c>
      <c r="Q111" s="177"/>
      <c r="R111" s="277" t="str">
        <f t="shared" si="2"/>
        <v/>
      </c>
      <c r="S111" s="277"/>
      <c r="T111" s="277"/>
      <c r="U111" s="35" t="s">
        <v>84</v>
      </c>
      <c r="V111" s="188" t="s">
        <v>40</v>
      </c>
      <c r="W111" s="189"/>
      <c r="X111" s="189"/>
      <c r="Y111" s="189"/>
      <c r="Z111" s="190"/>
    </row>
    <row r="112" spans="2:27" ht="13.5" customHeight="1" x14ac:dyDescent="0.2">
      <c r="B112" s="54" t="str">
        <f>IF(入力画面!AC25=TRUE,"■","□")</f>
        <v>□</v>
      </c>
      <c r="C112" s="191" t="s">
        <v>23</v>
      </c>
      <c r="D112" s="191"/>
      <c r="E112" s="191"/>
      <c r="F112" s="192" t="s">
        <v>27</v>
      </c>
      <c r="G112" s="192"/>
      <c r="H112" s="193"/>
      <c r="I112" s="196">
        <v>48</v>
      </c>
      <c r="J112" s="197"/>
      <c r="K112" s="200">
        <v>30000</v>
      </c>
      <c r="L112" s="201"/>
      <c r="M112" s="201"/>
      <c r="N112" s="20" t="s">
        <v>19</v>
      </c>
      <c r="O112" s="55" t="str">
        <f>IF(入力画面!O25="","",入力画面!O25)</f>
        <v/>
      </c>
      <c r="P112" s="191" t="s">
        <v>20</v>
      </c>
      <c r="Q112" s="191"/>
      <c r="R112" s="278" t="str">
        <f t="shared" si="2"/>
        <v/>
      </c>
      <c r="S112" s="278"/>
      <c r="T112" s="278"/>
      <c r="U112" s="36" t="s">
        <v>84</v>
      </c>
      <c r="V112" s="185" t="s">
        <v>41</v>
      </c>
      <c r="W112" s="186"/>
      <c r="X112" s="186"/>
      <c r="Y112" s="186"/>
      <c r="Z112" s="187"/>
    </row>
    <row r="113" spans="2:26" ht="13.5" customHeight="1" x14ac:dyDescent="0.2">
      <c r="B113" s="56" t="str">
        <f>IF(入力画面!AC26=TRUE,"■","□")</f>
        <v>□</v>
      </c>
      <c r="C113" s="204" t="s">
        <v>24</v>
      </c>
      <c r="D113" s="204"/>
      <c r="E113" s="204"/>
      <c r="F113" s="194"/>
      <c r="G113" s="194"/>
      <c r="H113" s="195"/>
      <c r="I113" s="198"/>
      <c r="J113" s="199"/>
      <c r="K113" s="205">
        <v>30000</v>
      </c>
      <c r="L113" s="206"/>
      <c r="M113" s="206"/>
      <c r="N113" s="21" t="s">
        <v>19</v>
      </c>
      <c r="O113" s="57" t="str">
        <f>IF(入力画面!O26="","",入力画面!O26)</f>
        <v/>
      </c>
      <c r="P113" s="204" t="s">
        <v>20</v>
      </c>
      <c r="Q113" s="204"/>
      <c r="R113" s="279" t="str">
        <f t="shared" si="2"/>
        <v/>
      </c>
      <c r="S113" s="279"/>
      <c r="T113" s="279"/>
      <c r="U113" s="37" t="s">
        <v>84</v>
      </c>
      <c r="V113" s="185"/>
      <c r="W113" s="186"/>
      <c r="X113" s="186"/>
      <c r="Y113" s="186"/>
      <c r="Z113" s="187"/>
    </row>
    <row r="114" spans="2:26" ht="16.5" customHeight="1" x14ac:dyDescent="0.2">
      <c r="B114" s="52" t="str">
        <f>IF(入力画面!AC27=TRUE,"■","□")</f>
        <v>□</v>
      </c>
      <c r="C114" s="177" t="s">
        <v>6</v>
      </c>
      <c r="D114" s="177"/>
      <c r="E114" s="177"/>
      <c r="F114" s="177"/>
      <c r="G114" s="177"/>
      <c r="H114" s="178"/>
      <c r="I114" s="179">
        <v>15</v>
      </c>
      <c r="J114" s="180"/>
      <c r="K114" s="181">
        <v>10000</v>
      </c>
      <c r="L114" s="182"/>
      <c r="M114" s="182"/>
      <c r="N114" s="19" t="s">
        <v>19</v>
      </c>
      <c r="O114" s="53" t="str">
        <f>IF(入力画面!O27="","",入力画面!O27)</f>
        <v/>
      </c>
      <c r="P114" s="177" t="s">
        <v>20</v>
      </c>
      <c r="Q114" s="177"/>
      <c r="R114" s="277" t="str">
        <f t="shared" si="2"/>
        <v/>
      </c>
      <c r="S114" s="277"/>
      <c r="T114" s="277"/>
      <c r="U114" s="35" t="s">
        <v>84</v>
      </c>
      <c r="V114" s="209" t="s">
        <v>29</v>
      </c>
      <c r="W114" s="210"/>
      <c r="X114" s="210"/>
      <c r="Y114" s="210"/>
      <c r="Z114" s="211"/>
    </row>
    <row r="115" spans="2:26" ht="16.5" customHeight="1" x14ac:dyDescent="0.2">
      <c r="B115" s="52" t="str">
        <f>IF(入力画面!AC28=TRUE,"■","□")</f>
        <v>□</v>
      </c>
      <c r="C115" s="177" t="s">
        <v>7</v>
      </c>
      <c r="D115" s="177"/>
      <c r="E115" s="177"/>
      <c r="F115" s="177"/>
      <c r="G115" s="177"/>
      <c r="H115" s="178"/>
      <c r="I115" s="179">
        <v>16</v>
      </c>
      <c r="J115" s="180"/>
      <c r="K115" s="181">
        <v>10000</v>
      </c>
      <c r="L115" s="182"/>
      <c r="M115" s="182"/>
      <c r="N115" s="19" t="s">
        <v>19</v>
      </c>
      <c r="O115" s="53" t="str">
        <f>IF(入力画面!O28="","",入力画面!O28)</f>
        <v/>
      </c>
      <c r="P115" s="177" t="s">
        <v>20</v>
      </c>
      <c r="Q115" s="177"/>
      <c r="R115" s="277" t="str">
        <f>IF(O115="","",K115*O115)</f>
        <v/>
      </c>
      <c r="S115" s="277"/>
      <c r="T115" s="277"/>
      <c r="U115" s="35" t="s">
        <v>84</v>
      </c>
      <c r="V115" s="209" t="s">
        <v>29</v>
      </c>
      <c r="W115" s="210"/>
      <c r="X115" s="210"/>
      <c r="Y115" s="210"/>
      <c r="Z115" s="211"/>
    </row>
    <row r="116" spans="2:26" ht="16.5" customHeight="1" x14ac:dyDescent="0.2">
      <c r="B116" s="52"/>
      <c r="C116" s="177"/>
      <c r="D116" s="177"/>
      <c r="E116" s="177"/>
      <c r="F116" s="177"/>
      <c r="G116" s="177"/>
      <c r="H116" s="178"/>
      <c r="I116" s="179"/>
      <c r="J116" s="180"/>
      <c r="K116" s="17" t="s">
        <v>21</v>
      </c>
      <c r="L116" s="33"/>
      <c r="N116" s="17"/>
      <c r="O116" s="17"/>
      <c r="P116" s="17"/>
      <c r="Q116" s="17"/>
      <c r="R116" s="277" t="str">
        <f>IF(SUM(R107:T115)=0,"",SUM(R107:T115))</f>
        <v/>
      </c>
      <c r="S116" s="277"/>
      <c r="T116" s="277"/>
      <c r="U116" s="35" t="s">
        <v>84</v>
      </c>
      <c r="V116" s="209"/>
      <c r="W116" s="210"/>
      <c r="X116" s="210"/>
      <c r="Y116" s="210"/>
      <c r="Z116" s="211"/>
    </row>
    <row r="117" spans="2:26" ht="16.5" customHeight="1" x14ac:dyDescent="0.2">
      <c r="B117" s="52" t="str">
        <f>IF(入力画面!AC30=TRUE,"■","□")</f>
        <v>□</v>
      </c>
      <c r="C117" s="177" t="s">
        <v>8</v>
      </c>
      <c r="D117" s="177"/>
      <c r="E117" s="177"/>
      <c r="F117" s="177"/>
      <c r="G117" s="177"/>
      <c r="H117" s="178"/>
      <c r="I117" s="179">
        <v>10</v>
      </c>
      <c r="J117" s="180"/>
      <c r="K117" s="214"/>
      <c r="L117" s="215"/>
      <c r="M117" s="215"/>
      <c r="N117" s="215"/>
      <c r="O117" s="215"/>
      <c r="P117" s="215"/>
      <c r="Q117" s="215"/>
      <c r="R117" s="215"/>
      <c r="S117" s="215"/>
      <c r="T117" s="215"/>
      <c r="U117" s="216"/>
      <c r="V117" s="209"/>
      <c r="W117" s="210"/>
      <c r="X117" s="210"/>
      <c r="Y117" s="210"/>
      <c r="Z117" s="211"/>
    </row>
    <row r="118" spans="2:26" ht="16.5" customHeight="1" x14ac:dyDescent="0.2">
      <c r="B118" s="52" t="str">
        <f>IF(入力画面!AC31=TRUE,"■","□")</f>
        <v>□</v>
      </c>
      <c r="C118" s="217" t="s">
        <v>64</v>
      </c>
      <c r="D118" s="217"/>
      <c r="E118" s="217"/>
      <c r="F118" s="217"/>
      <c r="G118" s="217"/>
      <c r="H118" s="217"/>
      <c r="I118" s="173"/>
      <c r="J118" s="173"/>
      <c r="K118" s="173"/>
      <c r="L118" s="173"/>
      <c r="M118" s="173"/>
      <c r="N118" s="173"/>
      <c r="O118" s="173"/>
      <c r="P118" s="173"/>
      <c r="Q118" s="173"/>
      <c r="R118" s="173"/>
      <c r="S118" s="173"/>
      <c r="T118" s="173"/>
      <c r="U118" s="174"/>
      <c r="V118" s="209"/>
      <c r="W118" s="210"/>
      <c r="X118" s="210"/>
      <c r="Y118" s="210"/>
      <c r="Z118" s="211"/>
    </row>
    <row r="119" spans="2:26" ht="12" customHeight="1" x14ac:dyDescent="0.2">
      <c r="B119" s="218" t="s">
        <v>120</v>
      </c>
      <c r="C119" s="295"/>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6"/>
    </row>
    <row r="120" spans="2:26" ht="12" customHeight="1" x14ac:dyDescent="0.2">
      <c r="B120" s="221" t="s">
        <v>121</v>
      </c>
      <c r="C120" s="297"/>
      <c r="D120" s="297"/>
      <c r="E120" s="297"/>
      <c r="F120" s="297"/>
      <c r="G120" s="297"/>
      <c r="H120" s="297"/>
      <c r="I120" s="297"/>
      <c r="J120" s="297"/>
      <c r="K120" s="297"/>
      <c r="L120" s="297"/>
      <c r="M120" s="297"/>
      <c r="N120" s="297"/>
      <c r="O120" s="297"/>
      <c r="P120" s="297"/>
      <c r="Q120" s="297"/>
      <c r="R120" s="297"/>
      <c r="S120" s="297"/>
      <c r="T120" s="297"/>
      <c r="U120" s="297"/>
      <c r="V120" s="297"/>
      <c r="W120" s="297"/>
      <c r="X120" s="297"/>
      <c r="Y120" s="297"/>
      <c r="Z120" s="298"/>
    </row>
    <row r="121" spans="2:26" ht="18" customHeight="1" x14ac:dyDescent="0.2">
      <c r="B121" s="224" t="s">
        <v>63</v>
      </c>
      <c r="C121" s="225"/>
      <c r="D121" s="225"/>
      <c r="E121" s="225"/>
      <c r="F121" s="226"/>
      <c r="G121" s="54" t="str">
        <f>IF(入力画面!AE26=TRUE,"■","□")</f>
        <v>□</v>
      </c>
      <c r="H121" s="230" t="s">
        <v>48</v>
      </c>
      <c r="I121" s="230"/>
      <c r="J121" s="58" t="str">
        <f>IF(入力画面!AE27=TRUE,"■","□")</f>
        <v>□</v>
      </c>
      <c r="K121" s="230" t="s">
        <v>30</v>
      </c>
      <c r="L121" s="230"/>
      <c r="M121" s="230"/>
      <c r="N121" s="230"/>
      <c r="O121" s="230"/>
      <c r="P121" s="58" t="str">
        <f>IF(入力画面!AE28=TRUE,"■","□")</f>
        <v>□</v>
      </c>
      <c r="Q121" s="230" t="s">
        <v>31</v>
      </c>
      <c r="R121" s="230"/>
      <c r="S121" s="230"/>
      <c r="T121" s="58" t="str">
        <f>IF(入力画面!AE29=TRUE,"■","□")</f>
        <v>□</v>
      </c>
      <c r="U121" s="22" t="s">
        <v>49</v>
      </c>
      <c r="X121" s="23"/>
      <c r="Y121" s="23"/>
      <c r="Z121" s="24"/>
    </row>
    <row r="122" spans="2:26" ht="18" customHeight="1" thickBot="1" x14ac:dyDescent="0.25">
      <c r="B122" s="239"/>
      <c r="C122" s="240"/>
      <c r="D122" s="240"/>
      <c r="E122" s="240"/>
      <c r="F122" s="241"/>
      <c r="G122" s="56" t="str">
        <f>IF(入力画面!AE30=TRUE,"■","□")</f>
        <v>□</v>
      </c>
      <c r="H122" s="10" t="s">
        <v>50</v>
      </c>
      <c r="I122" s="34"/>
      <c r="J122" s="59" t="str">
        <f>IF(入力画面!AE31=TRUE,"■","□")</f>
        <v>□</v>
      </c>
      <c r="K122" s="10" t="s">
        <v>51</v>
      </c>
      <c r="M122" s="10"/>
      <c r="N122" s="10"/>
      <c r="O122" s="32" t="s">
        <v>32</v>
      </c>
      <c r="P122" s="231" t="s">
        <v>122</v>
      </c>
      <c r="Q122" s="231"/>
      <c r="R122" s="231"/>
      <c r="S122" s="231"/>
      <c r="T122" s="231"/>
      <c r="U122" s="231"/>
      <c r="V122" s="231"/>
      <c r="W122" s="231"/>
      <c r="X122" s="231"/>
      <c r="Y122" s="231"/>
      <c r="Z122" s="232"/>
    </row>
    <row r="123" spans="2:26" ht="25.5" customHeight="1" thickTop="1" thickBot="1" x14ac:dyDescent="0.25">
      <c r="B123" s="281" t="s">
        <v>55</v>
      </c>
      <c r="C123" s="282"/>
      <c r="D123" s="282"/>
      <c r="E123" s="282"/>
      <c r="F123" s="283"/>
      <c r="G123" s="26"/>
      <c r="H123" s="284" t="str">
        <f>IF(入力画面!H36="","",入力画面!H36)</f>
        <v/>
      </c>
      <c r="I123" s="284"/>
      <c r="J123" s="284"/>
      <c r="K123" s="284"/>
      <c r="L123" s="284"/>
      <c r="M123" s="284"/>
      <c r="N123" s="284"/>
      <c r="O123" s="27"/>
      <c r="P123" s="237" t="s">
        <v>86</v>
      </c>
      <c r="Q123" s="237"/>
      <c r="R123" s="237"/>
      <c r="S123" s="237"/>
      <c r="T123" s="237"/>
      <c r="U123" s="237"/>
      <c r="V123" s="237"/>
      <c r="W123" s="237"/>
      <c r="X123" s="237"/>
      <c r="Y123" s="237"/>
      <c r="Z123" s="238"/>
    </row>
    <row r="124" spans="2:26" ht="25.5" customHeight="1" thickTop="1" x14ac:dyDescent="0.2">
      <c r="B124" s="245" t="s">
        <v>112</v>
      </c>
      <c r="C124" s="246"/>
      <c r="D124" s="246"/>
      <c r="E124" s="246"/>
      <c r="F124" s="247"/>
      <c r="G124" s="285" t="str">
        <f>IF(入力画面!G37="","",入力画面!G37)</f>
        <v/>
      </c>
      <c r="H124" s="286"/>
      <c r="I124" s="286"/>
      <c r="J124" s="286"/>
      <c r="K124" s="286"/>
      <c r="L124" s="286"/>
      <c r="M124" s="286"/>
      <c r="N124" s="286"/>
      <c r="O124" s="286"/>
      <c r="P124" s="286"/>
      <c r="Q124" s="286"/>
      <c r="R124" s="286"/>
      <c r="S124" s="286"/>
      <c r="T124" s="286"/>
      <c r="U124" s="286"/>
      <c r="V124" s="286"/>
      <c r="W124" s="286"/>
      <c r="X124" s="286"/>
      <c r="Y124" s="286"/>
      <c r="Z124" s="287"/>
    </row>
    <row r="125" spans="2:26" ht="25.5" customHeight="1" x14ac:dyDescent="0.2">
      <c r="B125" s="245" t="s">
        <v>22</v>
      </c>
      <c r="C125" s="246"/>
      <c r="D125" s="246"/>
      <c r="E125" s="246"/>
      <c r="F125" s="247"/>
      <c r="G125" s="288" t="str">
        <f>IF(入力画面!G38="","",入力画面!G38)</f>
        <v/>
      </c>
      <c r="H125" s="289"/>
      <c r="I125" s="289"/>
      <c r="J125" s="289"/>
      <c r="K125" s="289"/>
      <c r="L125" s="289"/>
      <c r="M125" s="289"/>
      <c r="N125" s="289"/>
      <c r="O125" s="289"/>
      <c r="P125" s="289"/>
      <c r="Q125" s="289"/>
      <c r="R125" s="289"/>
      <c r="S125" s="289"/>
      <c r="T125" s="289"/>
      <c r="U125" s="289"/>
      <c r="V125" s="289"/>
      <c r="W125" s="289"/>
      <c r="X125" s="289"/>
      <c r="Y125" s="289"/>
      <c r="Z125" s="290"/>
    </row>
    <row r="126" spans="2:26" ht="14.25" customHeight="1" x14ac:dyDescent="0.2">
      <c r="B126" s="251" t="s">
        <v>42</v>
      </c>
      <c r="C126" s="252"/>
      <c r="D126" s="252"/>
      <c r="E126" s="252"/>
      <c r="F126" s="253"/>
      <c r="G126" s="260" t="s">
        <v>123</v>
      </c>
      <c r="H126" s="260"/>
      <c r="I126" s="260"/>
      <c r="J126" s="260"/>
      <c r="K126" s="260"/>
      <c r="L126" s="260"/>
      <c r="M126" s="260"/>
      <c r="N126" s="260"/>
      <c r="O126" s="260"/>
      <c r="P126" s="260"/>
      <c r="Q126" s="260"/>
      <c r="R126" s="260"/>
      <c r="S126" s="260"/>
      <c r="T126" s="260"/>
      <c r="U126" s="260"/>
      <c r="V126" s="260"/>
      <c r="W126" s="260"/>
      <c r="X126" s="260"/>
      <c r="Y126" s="260"/>
      <c r="Z126" s="260"/>
    </row>
    <row r="127" spans="2:26" ht="14.25" customHeight="1" x14ac:dyDescent="0.2">
      <c r="B127" s="254"/>
      <c r="C127" s="255"/>
      <c r="D127" s="255"/>
      <c r="E127" s="255"/>
      <c r="F127" s="256"/>
      <c r="G127" s="261" t="s">
        <v>126</v>
      </c>
      <c r="H127" s="261"/>
      <c r="I127" s="261"/>
      <c r="J127" s="261"/>
      <c r="K127" s="261"/>
      <c r="L127" s="261"/>
      <c r="M127" s="261"/>
      <c r="N127" s="261"/>
      <c r="O127" s="261"/>
      <c r="P127" s="261"/>
      <c r="Q127" s="261"/>
      <c r="R127" s="261"/>
      <c r="S127" s="261"/>
      <c r="T127" s="261"/>
      <c r="U127" s="261"/>
      <c r="V127" s="261"/>
      <c r="W127" s="261"/>
      <c r="X127" s="261"/>
      <c r="Y127" s="261"/>
      <c r="Z127" s="261"/>
    </row>
    <row r="128" spans="2:26" ht="14.25" customHeight="1" x14ac:dyDescent="0.2">
      <c r="B128" s="254"/>
      <c r="C128" s="255"/>
      <c r="D128" s="255"/>
      <c r="E128" s="255"/>
      <c r="F128" s="256"/>
      <c r="G128" s="261" t="s">
        <v>124</v>
      </c>
      <c r="H128" s="261"/>
      <c r="I128" s="261"/>
      <c r="J128" s="261"/>
      <c r="K128" s="261"/>
      <c r="L128" s="261"/>
      <c r="M128" s="261"/>
      <c r="N128" s="261"/>
      <c r="O128" s="261"/>
      <c r="P128" s="261"/>
      <c r="Q128" s="261"/>
      <c r="R128" s="261"/>
      <c r="S128" s="261"/>
      <c r="T128" s="261"/>
      <c r="U128" s="261"/>
      <c r="V128" s="261"/>
      <c r="W128" s="261"/>
      <c r="X128" s="261"/>
      <c r="Y128" s="261"/>
      <c r="Z128" s="261"/>
    </row>
    <row r="129" spans="2:27" ht="14.25" customHeight="1" x14ac:dyDescent="0.2">
      <c r="B129" s="254"/>
      <c r="C129" s="255"/>
      <c r="D129" s="255"/>
      <c r="E129" s="255"/>
      <c r="F129" s="256"/>
      <c r="G129" s="261" t="s">
        <v>127</v>
      </c>
      <c r="H129" s="261"/>
      <c r="I129" s="261"/>
      <c r="J129" s="261"/>
      <c r="K129" s="261"/>
      <c r="L129" s="261"/>
      <c r="M129" s="261"/>
      <c r="N129" s="261"/>
      <c r="O129" s="261"/>
      <c r="P129" s="261"/>
      <c r="Q129" s="261"/>
      <c r="R129" s="261"/>
      <c r="S129" s="261"/>
      <c r="T129" s="261"/>
      <c r="U129" s="261"/>
      <c r="V129" s="261"/>
      <c r="W129" s="261"/>
      <c r="X129" s="261"/>
      <c r="Y129" s="261"/>
      <c r="Z129" s="261"/>
    </row>
    <row r="130" spans="2:27" ht="14.25" customHeight="1" x14ac:dyDescent="0.2">
      <c r="B130" s="257"/>
      <c r="C130" s="258"/>
      <c r="D130" s="258"/>
      <c r="E130" s="258"/>
      <c r="F130" s="259"/>
      <c r="G130" s="299" t="s">
        <v>125</v>
      </c>
      <c r="H130" s="299"/>
      <c r="I130" s="299"/>
      <c r="J130" s="299"/>
      <c r="K130" s="299"/>
      <c r="L130" s="299"/>
      <c r="M130" s="299"/>
      <c r="N130" s="299"/>
      <c r="O130" s="299"/>
      <c r="P130" s="299"/>
      <c r="Q130" s="299"/>
      <c r="R130" s="299"/>
      <c r="S130" s="299"/>
      <c r="T130" s="299"/>
      <c r="U130" s="299"/>
      <c r="V130" s="299"/>
      <c r="W130" s="299"/>
      <c r="X130" s="299"/>
      <c r="Y130" s="299"/>
      <c r="Z130" s="299"/>
    </row>
    <row r="133" spans="2:27" ht="14.25" x14ac:dyDescent="0.2">
      <c r="Y133" s="75" t="s">
        <v>109</v>
      </c>
      <c r="Z133" s="74"/>
      <c r="AA133" s="74"/>
    </row>
    <row r="134" spans="2:27" ht="34.5" customHeight="1" x14ac:dyDescent="0.2">
      <c r="B134" s="122" t="s">
        <v>110</v>
      </c>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row>
    <row r="135" spans="2:27" ht="21" customHeight="1" x14ac:dyDescent="0.2">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2:27" ht="21" customHeight="1" x14ac:dyDescent="0.2">
      <c r="D136" s="5"/>
      <c r="E136" s="5"/>
      <c r="F136" s="5"/>
      <c r="G136" s="5"/>
      <c r="L136" s="6"/>
      <c r="S136" s="291"/>
      <c r="T136" s="291"/>
      <c r="U136" s="60"/>
      <c r="V136" s="4" t="s">
        <v>2</v>
      </c>
      <c r="W136" s="60"/>
      <c r="X136" s="4" t="s">
        <v>1</v>
      </c>
      <c r="Y136" s="60"/>
      <c r="Z136" s="3" t="s">
        <v>0</v>
      </c>
    </row>
    <row r="137" spans="2:27" ht="21" customHeight="1" x14ac:dyDescent="0.2">
      <c r="B137" s="61">
        <f>O10</f>
        <v>0</v>
      </c>
      <c r="J137" s="7"/>
      <c r="K137" s="7"/>
      <c r="L137" s="7"/>
      <c r="M137" s="7"/>
      <c r="N137" s="7"/>
      <c r="S137" s="5"/>
      <c r="T137" s="5"/>
      <c r="U137" s="5"/>
      <c r="V137" s="5"/>
      <c r="W137" s="5"/>
      <c r="X137" s="5"/>
      <c r="Y137" s="5"/>
    </row>
    <row r="138" spans="2:27" ht="21" customHeight="1" x14ac:dyDescent="0.2">
      <c r="C138" s="61">
        <f>O12</f>
        <v>0</v>
      </c>
      <c r="J138" s="3" t="s">
        <v>36</v>
      </c>
      <c r="K138" s="7"/>
      <c r="L138" s="7"/>
      <c r="M138" s="7"/>
      <c r="N138" s="7"/>
    </row>
    <row r="139" spans="2:27" ht="21" customHeight="1" x14ac:dyDescent="0.2">
      <c r="J139" s="7"/>
      <c r="K139" s="7"/>
      <c r="L139" s="7"/>
      <c r="M139" s="7"/>
      <c r="N139" s="7"/>
    </row>
    <row r="140" spans="2:27" ht="21" customHeight="1" x14ac:dyDescent="0.2">
      <c r="L140" s="6"/>
      <c r="Q140" s="5"/>
      <c r="R140" s="123" t="s">
        <v>115</v>
      </c>
      <c r="S140" s="123"/>
      <c r="T140" s="123"/>
      <c r="U140" s="123"/>
      <c r="V140" s="123"/>
      <c r="W140" s="123"/>
      <c r="X140" s="123"/>
    </row>
    <row r="141" spans="2:27" ht="21" customHeight="1" x14ac:dyDescent="0.2">
      <c r="J141" s="7"/>
      <c r="K141" s="7"/>
      <c r="L141" s="7"/>
      <c r="M141" s="7"/>
      <c r="N141" s="7"/>
      <c r="T141" s="6" t="s">
        <v>54</v>
      </c>
      <c r="Z141" s="8" t="s">
        <v>52</v>
      </c>
    </row>
    <row r="142" spans="2:27" ht="18" customHeight="1" x14ac:dyDescent="0.2">
      <c r="J142" s="7"/>
      <c r="K142" s="7"/>
      <c r="L142" s="7"/>
      <c r="M142" s="7"/>
      <c r="N142" s="7"/>
      <c r="R142" s="9"/>
      <c r="T142" s="10"/>
      <c r="Z142" s="11"/>
    </row>
    <row r="143" spans="2:27" ht="18" customHeight="1" x14ac:dyDescent="0.2">
      <c r="B143" s="293">
        <f ca="1">S6</f>
        <v>45090</v>
      </c>
      <c r="C143" s="293"/>
      <c r="D143" s="293"/>
      <c r="E143" s="293"/>
      <c r="F143" s="293"/>
      <c r="G143" s="293"/>
      <c r="H143" s="293"/>
      <c r="I143" s="293"/>
      <c r="J143" s="294" t="s">
        <v>53</v>
      </c>
      <c r="K143" s="294"/>
      <c r="L143" s="294"/>
      <c r="M143" s="294"/>
      <c r="N143" s="294"/>
      <c r="O143" s="294"/>
      <c r="P143" s="294"/>
      <c r="Q143" s="294"/>
      <c r="R143" s="294"/>
      <c r="S143" s="294"/>
      <c r="T143" s="294"/>
      <c r="U143" s="294"/>
      <c r="V143" s="294"/>
      <c r="W143" s="294"/>
      <c r="X143" s="294"/>
      <c r="Y143" s="294"/>
      <c r="Z143" s="294"/>
      <c r="AA143" s="294"/>
    </row>
    <row r="144" spans="2:27" ht="18" customHeight="1" x14ac:dyDescent="0.2">
      <c r="B144" s="292" t="s">
        <v>61</v>
      </c>
      <c r="C144" s="292"/>
      <c r="D144" s="292"/>
      <c r="E144" s="292"/>
      <c r="F144" s="292"/>
      <c r="G144" s="292"/>
      <c r="H144" s="292"/>
      <c r="I144" s="292"/>
      <c r="J144" s="292"/>
      <c r="K144" s="292"/>
      <c r="L144" s="292"/>
      <c r="M144" s="292"/>
      <c r="N144" s="292"/>
      <c r="O144" s="292"/>
      <c r="P144" s="292"/>
      <c r="Q144" s="292"/>
      <c r="R144" s="292"/>
      <c r="S144" s="292"/>
      <c r="T144" s="292"/>
      <c r="U144" s="292"/>
      <c r="V144" s="292"/>
      <c r="W144" s="292"/>
      <c r="X144" s="292"/>
      <c r="Y144" s="292"/>
      <c r="Z144" s="292"/>
    </row>
    <row r="145" spans="2:26" ht="18" customHeight="1" x14ac:dyDescent="0.2">
      <c r="O145" s="3" t="s">
        <v>3</v>
      </c>
    </row>
    <row r="146" spans="2:26" ht="9" customHeight="1" x14ac:dyDescent="0.2"/>
    <row r="147" spans="2:26" ht="21" customHeight="1" x14ac:dyDescent="0.2">
      <c r="B147" s="138" t="s">
        <v>128</v>
      </c>
      <c r="C147" s="139"/>
      <c r="D147" s="139"/>
      <c r="E147" s="139"/>
      <c r="F147" s="140"/>
      <c r="G147" s="141" t="str">
        <f>G16</f>
        <v>令和</v>
      </c>
      <c r="H147" s="142"/>
      <c r="I147" s="50" t="str">
        <f>IF(I16="","",I16)</f>
        <v/>
      </c>
      <c r="J147" s="13" t="s">
        <v>2</v>
      </c>
      <c r="K147" s="50" t="str">
        <f>IF(K16="","",K16)</f>
        <v/>
      </c>
      <c r="L147" s="13" t="s">
        <v>1</v>
      </c>
      <c r="M147" s="50" t="str">
        <f>IF(M16="","",M16)</f>
        <v/>
      </c>
      <c r="N147" s="13" t="s">
        <v>0</v>
      </c>
      <c r="O147" s="12" t="s">
        <v>44</v>
      </c>
      <c r="P147" s="13" t="str">
        <f>IF(P16="","",P16)</f>
        <v/>
      </c>
      <c r="Q147" s="14" t="s">
        <v>45</v>
      </c>
      <c r="R147" s="50" t="str">
        <f>IF(R16="","",R16)</f>
        <v/>
      </c>
      <c r="S147" s="13" t="s">
        <v>85</v>
      </c>
      <c r="T147" s="51" t="str">
        <f>IF(T16="","",T16)</f>
        <v/>
      </c>
      <c r="U147" s="13" t="s">
        <v>17</v>
      </c>
      <c r="V147" s="13" t="s">
        <v>34</v>
      </c>
      <c r="W147" s="50" t="str">
        <f>IF(W16="","",W16)</f>
        <v/>
      </c>
      <c r="X147" s="13" t="s">
        <v>16</v>
      </c>
      <c r="Y147" s="51" t="str">
        <f>IF(Y16="","",Y16)</f>
        <v/>
      </c>
      <c r="Z147" s="15" t="s">
        <v>17</v>
      </c>
    </row>
    <row r="148" spans="2:26" ht="24" customHeight="1" x14ac:dyDescent="0.2">
      <c r="B148" s="138" t="s">
        <v>129</v>
      </c>
      <c r="C148" s="139"/>
      <c r="D148" s="139"/>
      <c r="E148" s="139"/>
      <c r="F148" s="140"/>
      <c r="G148" s="16"/>
      <c r="H148" s="127" t="str">
        <f>IF(H17="","",H17)</f>
        <v/>
      </c>
      <c r="I148" s="127"/>
      <c r="J148" s="127"/>
      <c r="K148" s="127"/>
      <c r="L148" s="127"/>
      <c r="M148" s="127"/>
      <c r="N148" s="127"/>
      <c r="O148" s="127"/>
      <c r="P148" s="127"/>
      <c r="Q148" s="127"/>
      <c r="R148" s="127"/>
      <c r="S148" s="127"/>
      <c r="T148" s="127"/>
      <c r="U148" s="127"/>
      <c r="V148" s="127"/>
      <c r="W148" s="127"/>
      <c r="X148" s="127"/>
      <c r="Y148" s="127"/>
      <c r="Z148" s="18"/>
    </row>
    <row r="149" spans="2:26" ht="24" customHeight="1" x14ac:dyDescent="0.2">
      <c r="B149" s="138" t="s">
        <v>130</v>
      </c>
      <c r="C149" s="139"/>
      <c r="D149" s="139"/>
      <c r="E149" s="139"/>
      <c r="F149" s="140"/>
      <c r="G149" s="175" t="s">
        <v>13</v>
      </c>
      <c r="H149" s="175"/>
      <c r="I149" s="176">
        <f>IF(I18="","",I18)</f>
        <v>0</v>
      </c>
      <c r="J149" s="176"/>
      <c r="K149" s="17" t="s">
        <v>15</v>
      </c>
      <c r="L149" s="175" t="s">
        <v>11</v>
      </c>
      <c r="M149" s="175"/>
      <c r="N149" s="176" t="str">
        <f>IF(N18="","",N18)</f>
        <v/>
      </c>
      <c r="O149" s="176"/>
      <c r="P149" s="17" t="s">
        <v>15</v>
      </c>
      <c r="Q149" s="175" t="s">
        <v>12</v>
      </c>
      <c r="R149" s="175"/>
      <c r="S149" s="176" t="str">
        <f>IF(S18="","",S18)</f>
        <v/>
      </c>
      <c r="T149" s="176"/>
      <c r="U149" s="17" t="s">
        <v>15</v>
      </c>
      <c r="V149" s="127"/>
      <c r="W149" s="127"/>
      <c r="X149" s="127"/>
      <c r="Y149" s="127"/>
      <c r="Z149" s="128"/>
    </row>
    <row r="150" spans="2:26" ht="18" customHeight="1" x14ac:dyDescent="0.2">
      <c r="B150" s="138" t="s">
        <v>131</v>
      </c>
      <c r="C150" s="165"/>
      <c r="D150" s="165"/>
      <c r="E150" s="165"/>
      <c r="F150" s="165"/>
      <c r="G150" s="165"/>
      <c r="H150" s="166"/>
      <c r="I150" s="167" t="s">
        <v>14</v>
      </c>
      <c r="J150" s="168"/>
      <c r="K150" s="274" t="s">
        <v>18</v>
      </c>
      <c r="L150" s="275"/>
      <c r="M150" s="275"/>
      <c r="N150" s="275"/>
      <c r="O150" s="275"/>
      <c r="P150" s="275"/>
      <c r="Q150" s="275"/>
      <c r="R150" s="275"/>
      <c r="S150" s="275"/>
      <c r="T150" s="275"/>
      <c r="U150" s="276"/>
      <c r="V150" s="172" t="s">
        <v>28</v>
      </c>
      <c r="W150" s="173"/>
      <c r="X150" s="173"/>
      <c r="Y150" s="173"/>
      <c r="Z150" s="174"/>
    </row>
    <row r="151" spans="2:26" ht="16.5" customHeight="1" x14ac:dyDescent="0.2">
      <c r="B151" s="52" t="str">
        <f>IF(入力画面!AC20=TRUE,"■","□")</f>
        <v>□</v>
      </c>
      <c r="C151" s="177" t="s">
        <v>26</v>
      </c>
      <c r="D151" s="177"/>
      <c r="E151" s="177"/>
      <c r="F151" s="177"/>
      <c r="G151" s="177"/>
      <c r="H151" s="178"/>
      <c r="I151" s="179">
        <v>800</v>
      </c>
      <c r="J151" s="180"/>
      <c r="K151" s="181">
        <v>280000</v>
      </c>
      <c r="L151" s="182"/>
      <c r="M151" s="182"/>
      <c r="N151" s="19" t="s">
        <v>19</v>
      </c>
      <c r="O151" s="53" t="str">
        <f>IF(入力画面!O20="","",入力画面!O20)</f>
        <v/>
      </c>
      <c r="P151" s="177" t="s">
        <v>20</v>
      </c>
      <c r="Q151" s="177"/>
      <c r="R151" s="277" t="str">
        <f>IF(O151="","",K151*O151)</f>
        <v/>
      </c>
      <c r="S151" s="277"/>
      <c r="T151" s="277"/>
      <c r="U151" s="35" t="s">
        <v>84</v>
      </c>
      <c r="V151" s="185" t="s">
        <v>38</v>
      </c>
      <c r="W151" s="186"/>
      <c r="X151" s="186"/>
      <c r="Y151" s="186"/>
      <c r="Z151" s="187"/>
    </row>
    <row r="152" spans="2:26" ht="16.5" customHeight="1" x14ac:dyDescent="0.2">
      <c r="B152" s="52" t="str">
        <f>IF(入力画面!AC21=TRUE,"■","□")</f>
        <v>□</v>
      </c>
      <c r="C152" s="177" t="s">
        <v>25</v>
      </c>
      <c r="D152" s="177"/>
      <c r="E152" s="177"/>
      <c r="F152" s="177"/>
      <c r="G152" s="177"/>
      <c r="H152" s="178"/>
      <c r="I152" s="179">
        <v>540</v>
      </c>
      <c r="J152" s="180"/>
      <c r="K152" s="181">
        <v>240000</v>
      </c>
      <c r="L152" s="182"/>
      <c r="M152" s="182"/>
      <c r="N152" s="19" t="s">
        <v>19</v>
      </c>
      <c r="O152" s="53" t="str">
        <f>IF(入力画面!O21="","",入力画面!O21)</f>
        <v/>
      </c>
      <c r="P152" s="177" t="s">
        <v>20</v>
      </c>
      <c r="Q152" s="177"/>
      <c r="R152" s="277" t="str">
        <f>IF(O152="","",K152*O152)</f>
        <v/>
      </c>
      <c r="S152" s="277"/>
      <c r="T152" s="277"/>
      <c r="U152" s="35" t="s">
        <v>84</v>
      </c>
      <c r="V152" s="185"/>
      <c r="W152" s="186"/>
      <c r="X152" s="186"/>
      <c r="Y152" s="186"/>
      <c r="Z152" s="187"/>
    </row>
    <row r="153" spans="2:26" ht="16.5" customHeight="1" x14ac:dyDescent="0.2">
      <c r="B153" s="52" t="str">
        <f>IF(入力画面!AC22=TRUE,"■","□")</f>
        <v>□</v>
      </c>
      <c r="C153" s="177" t="s">
        <v>160</v>
      </c>
      <c r="D153" s="177"/>
      <c r="E153" s="177"/>
      <c r="F153" s="177"/>
      <c r="G153" s="177"/>
      <c r="H153" s="178"/>
      <c r="I153" s="179">
        <v>320</v>
      </c>
      <c r="J153" s="180"/>
      <c r="K153" s="181">
        <v>90000</v>
      </c>
      <c r="L153" s="182"/>
      <c r="M153" s="182"/>
      <c r="N153" s="19" t="s">
        <v>19</v>
      </c>
      <c r="O153" s="53" t="str">
        <f>IF(入力画面!O22="","",入力画面!O22)</f>
        <v/>
      </c>
      <c r="P153" s="177" t="s">
        <v>20</v>
      </c>
      <c r="Q153" s="177"/>
      <c r="R153" s="277" t="str">
        <f t="shared" ref="R153:R158" si="3">IF(O153="","",K153*O153)</f>
        <v/>
      </c>
      <c r="S153" s="277"/>
      <c r="T153" s="277"/>
      <c r="U153" s="35" t="s">
        <v>84</v>
      </c>
      <c r="V153" s="188" t="s">
        <v>39</v>
      </c>
      <c r="W153" s="189"/>
      <c r="X153" s="189"/>
      <c r="Y153" s="189"/>
      <c r="Z153" s="190"/>
    </row>
    <row r="154" spans="2:26" ht="16.5" customHeight="1" x14ac:dyDescent="0.2">
      <c r="B154" s="52" t="str">
        <f>IF(入力画面!AC23=TRUE,"■","□")</f>
        <v>□</v>
      </c>
      <c r="C154" s="177" t="s">
        <v>4</v>
      </c>
      <c r="D154" s="177"/>
      <c r="E154" s="177"/>
      <c r="F154" s="177"/>
      <c r="G154" s="177"/>
      <c r="H154" s="178"/>
      <c r="I154" s="179">
        <v>110</v>
      </c>
      <c r="J154" s="180"/>
      <c r="K154" s="181">
        <v>90000</v>
      </c>
      <c r="L154" s="182"/>
      <c r="M154" s="182"/>
      <c r="N154" s="19" t="s">
        <v>19</v>
      </c>
      <c r="O154" s="53" t="str">
        <f>IF(入力画面!O23="","",入力画面!O23)</f>
        <v/>
      </c>
      <c r="P154" s="177" t="s">
        <v>20</v>
      </c>
      <c r="Q154" s="177"/>
      <c r="R154" s="277" t="str">
        <f t="shared" si="3"/>
        <v/>
      </c>
      <c r="S154" s="277"/>
      <c r="T154" s="277"/>
      <c r="U154" s="35" t="s">
        <v>84</v>
      </c>
      <c r="V154" s="188" t="s">
        <v>65</v>
      </c>
      <c r="W154" s="189"/>
      <c r="X154" s="189"/>
      <c r="Y154" s="189"/>
      <c r="Z154" s="190"/>
    </row>
    <row r="155" spans="2:26" ht="16.5" customHeight="1" x14ac:dyDescent="0.2">
      <c r="B155" s="52" t="str">
        <f>IF(入力画面!AC24=TRUE,"■","□")</f>
        <v>□</v>
      </c>
      <c r="C155" s="177" t="s">
        <v>5</v>
      </c>
      <c r="D155" s="177"/>
      <c r="E155" s="177"/>
      <c r="F155" s="177"/>
      <c r="G155" s="177"/>
      <c r="H155" s="178"/>
      <c r="I155" s="179">
        <v>24</v>
      </c>
      <c r="J155" s="180"/>
      <c r="K155" s="181">
        <v>30000</v>
      </c>
      <c r="L155" s="182"/>
      <c r="M155" s="182"/>
      <c r="N155" s="19" t="s">
        <v>19</v>
      </c>
      <c r="O155" s="53" t="str">
        <f>IF(入力画面!O24="","",入力画面!O24)</f>
        <v/>
      </c>
      <c r="P155" s="177" t="s">
        <v>20</v>
      </c>
      <c r="Q155" s="177"/>
      <c r="R155" s="277" t="str">
        <f t="shared" si="3"/>
        <v/>
      </c>
      <c r="S155" s="277"/>
      <c r="T155" s="277"/>
      <c r="U155" s="35" t="s">
        <v>84</v>
      </c>
      <c r="V155" s="188" t="s">
        <v>40</v>
      </c>
      <c r="W155" s="189"/>
      <c r="X155" s="189"/>
      <c r="Y155" s="189"/>
      <c r="Z155" s="190"/>
    </row>
    <row r="156" spans="2:26" ht="13.5" customHeight="1" x14ac:dyDescent="0.2">
      <c r="B156" s="54" t="str">
        <f>IF(入力画面!AC25=TRUE,"■","□")</f>
        <v>□</v>
      </c>
      <c r="C156" s="191" t="s">
        <v>23</v>
      </c>
      <c r="D156" s="191"/>
      <c r="E156" s="191"/>
      <c r="F156" s="192" t="s">
        <v>27</v>
      </c>
      <c r="G156" s="192"/>
      <c r="H156" s="193"/>
      <c r="I156" s="196">
        <v>48</v>
      </c>
      <c r="J156" s="197"/>
      <c r="K156" s="200">
        <v>30000</v>
      </c>
      <c r="L156" s="201"/>
      <c r="M156" s="201"/>
      <c r="N156" s="20" t="s">
        <v>19</v>
      </c>
      <c r="O156" s="55" t="str">
        <f>IF(入力画面!O25="","",入力画面!O25)</f>
        <v/>
      </c>
      <c r="P156" s="191" t="s">
        <v>20</v>
      </c>
      <c r="Q156" s="191"/>
      <c r="R156" s="278" t="str">
        <f t="shared" si="3"/>
        <v/>
      </c>
      <c r="S156" s="278"/>
      <c r="T156" s="278"/>
      <c r="U156" s="36" t="s">
        <v>84</v>
      </c>
      <c r="V156" s="185" t="s">
        <v>41</v>
      </c>
      <c r="W156" s="186"/>
      <c r="X156" s="186"/>
      <c r="Y156" s="186"/>
      <c r="Z156" s="187"/>
    </row>
    <row r="157" spans="2:26" ht="13.5" customHeight="1" x14ac:dyDescent="0.2">
      <c r="B157" s="56" t="str">
        <f>IF(入力画面!AC26=TRUE,"■","□")</f>
        <v>□</v>
      </c>
      <c r="C157" s="204" t="s">
        <v>24</v>
      </c>
      <c r="D157" s="204"/>
      <c r="E157" s="204"/>
      <c r="F157" s="194"/>
      <c r="G157" s="194"/>
      <c r="H157" s="195"/>
      <c r="I157" s="198"/>
      <c r="J157" s="199"/>
      <c r="K157" s="205">
        <v>30000</v>
      </c>
      <c r="L157" s="206"/>
      <c r="M157" s="206"/>
      <c r="N157" s="21" t="s">
        <v>19</v>
      </c>
      <c r="O157" s="57" t="str">
        <f>IF(入力画面!O26="","",入力画面!O26)</f>
        <v/>
      </c>
      <c r="P157" s="204" t="s">
        <v>20</v>
      </c>
      <c r="Q157" s="204"/>
      <c r="R157" s="279" t="str">
        <f t="shared" si="3"/>
        <v/>
      </c>
      <c r="S157" s="279"/>
      <c r="T157" s="279"/>
      <c r="U157" s="37" t="s">
        <v>84</v>
      </c>
      <c r="V157" s="185"/>
      <c r="W157" s="186"/>
      <c r="X157" s="186"/>
      <c r="Y157" s="186"/>
      <c r="Z157" s="187"/>
    </row>
    <row r="158" spans="2:26" ht="16.5" customHeight="1" x14ac:dyDescent="0.2">
      <c r="B158" s="52" t="str">
        <f>IF(入力画面!AC27=TRUE,"■","□")</f>
        <v>□</v>
      </c>
      <c r="C158" s="177" t="s">
        <v>6</v>
      </c>
      <c r="D158" s="177"/>
      <c r="E158" s="177"/>
      <c r="F158" s="177"/>
      <c r="G158" s="177"/>
      <c r="H158" s="178"/>
      <c r="I158" s="179">
        <v>15</v>
      </c>
      <c r="J158" s="180"/>
      <c r="K158" s="181">
        <v>10000</v>
      </c>
      <c r="L158" s="182"/>
      <c r="M158" s="182"/>
      <c r="N158" s="19" t="s">
        <v>19</v>
      </c>
      <c r="O158" s="53" t="str">
        <f>IF(入力画面!O27="","",入力画面!O27)</f>
        <v/>
      </c>
      <c r="P158" s="177" t="s">
        <v>20</v>
      </c>
      <c r="Q158" s="177"/>
      <c r="R158" s="277" t="str">
        <f t="shared" si="3"/>
        <v/>
      </c>
      <c r="S158" s="277"/>
      <c r="T158" s="277"/>
      <c r="U158" s="35" t="s">
        <v>84</v>
      </c>
      <c r="V158" s="209" t="s">
        <v>29</v>
      </c>
      <c r="W158" s="210"/>
      <c r="X158" s="210"/>
      <c r="Y158" s="210"/>
      <c r="Z158" s="211"/>
    </row>
    <row r="159" spans="2:26" ht="16.5" customHeight="1" x14ac:dyDescent="0.2">
      <c r="B159" s="52" t="str">
        <f>IF(入力画面!AC28=TRUE,"■","□")</f>
        <v>□</v>
      </c>
      <c r="C159" s="177" t="s">
        <v>7</v>
      </c>
      <c r="D159" s="177"/>
      <c r="E159" s="177"/>
      <c r="F159" s="177"/>
      <c r="G159" s="177"/>
      <c r="H159" s="178"/>
      <c r="I159" s="179">
        <v>16</v>
      </c>
      <c r="J159" s="180"/>
      <c r="K159" s="181">
        <v>10000</v>
      </c>
      <c r="L159" s="182"/>
      <c r="M159" s="182"/>
      <c r="N159" s="19" t="s">
        <v>19</v>
      </c>
      <c r="O159" s="53" t="str">
        <f>IF(入力画面!O28="","",入力画面!O28)</f>
        <v/>
      </c>
      <c r="P159" s="177" t="s">
        <v>20</v>
      </c>
      <c r="Q159" s="177"/>
      <c r="R159" s="277" t="str">
        <f>IF(O159="","",K159*O159)</f>
        <v/>
      </c>
      <c r="S159" s="277"/>
      <c r="T159" s="277"/>
      <c r="U159" s="35" t="s">
        <v>84</v>
      </c>
      <c r="V159" s="209" t="s">
        <v>29</v>
      </c>
      <c r="W159" s="210"/>
      <c r="X159" s="210"/>
      <c r="Y159" s="210"/>
      <c r="Z159" s="211"/>
    </row>
    <row r="160" spans="2:26" ht="16.5" customHeight="1" x14ac:dyDescent="0.2">
      <c r="B160" s="52"/>
      <c r="C160" s="177"/>
      <c r="D160" s="177"/>
      <c r="E160" s="177"/>
      <c r="F160" s="177"/>
      <c r="G160" s="177"/>
      <c r="H160" s="178"/>
      <c r="I160" s="179"/>
      <c r="J160" s="180"/>
      <c r="K160" s="17" t="s">
        <v>21</v>
      </c>
      <c r="L160" s="33"/>
      <c r="N160" s="17"/>
      <c r="O160" s="17"/>
      <c r="P160" s="17"/>
      <c r="Q160" s="17"/>
      <c r="R160" s="277" t="str">
        <f>IF(SUM(R151:T159)=0,"",SUM(R151:T159))</f>
        <v/>
      </c>
      <c r="S160" s="277"/>
      <c r="T160" s="277"/>
      <c r="U160" s="35" t="s">
        <v>84</v>
      </c>
      <c r="V160" s="209"/>
      <c r="W160" s="210"/>
      <c r="X160" s="210"/>
      <c r="Y160" s="210"/>
      <c r="Z160" s="211"/>
    </row>
    <row r="161" spans="2:26" ht="16.5" customHeight="1" x14ac:dyDescent="0.2">
      <c r="B161" s="52" t="str">
        <f>IF(入力画面!AC30=TRUE,"■","□")</f>
        <v>□</v>
      </c>
      <c r="C161" s="177" t="s">
        <v>8</v>
      </c>
      <c r="D161" s="177"/>
      <c r="E161" s="177"/>
      <c r="F161" s="177"/>
      <c r="G161" s="177"/>
      <c r="H161" s="178"/>
      <c r="I161" s="179">
        <v>10</v>
      </c>
      <c r="J161" s="180"/>
      <c r="K161" s="214"/>
      <c r="L161" s="215"/>
      <c r="M161" s="215"/>
      <c r="N161" s="215"/>
      <c r="O161" s="215"/>
      <c r="P161" s="215"/>
      <c r="Q161" s="215"/>
      <c r="R161" s="215"/>
      <c r="S161" s="215"/>
      <c r="T161" s="215"/>
      <c r="U161" s="216"/>
      <c r="V161" s="209"/>
      <c r="W161" s="210"/>
      <c r="X161" s="210"/>
      <c r="Y161" s="210"/>
      <c r="Z161" s="211"/>
    </row>
    <row r="162" spans="2:26" ht="16.5" customHeight="1" x14ac:dyDescent="0.2">
      <c r="B162" s="52" t="str">
        <f>IF(入力画面!AC31=TRUE,"■","□")</f>
        <v>□</v>
      </c>
      <c r="C162" s="217" t="s">
        <v>64</v>
      </c>
      <c r="D162" s="217"/>
      <c r="E162" s="217"/>
      <c r="F162" s="217"/>
      <c r="G162" s="217"/>
      <c r="H162" s="217"/>
      <c r="I162" s="173"/>
      <c r="J162" s="173"/>
      <c r="K162" s="173"/>
      <c r="L162" s="173"/>
      <c r="M162" s="173"/>
      <c r="N162" s="173"/>
      <c r="O162" s="173"/>
      <c r="P162" s="173"/>
      <c r="Q162" s="173"/>
      <c r="R162" s="173"/>
      <c r="S162" s="173"/>
      <c r="T162" s="173"/>
      <c r="U162" s="174"/>
      <c r="V162" s="209"/>
      <c r="W162" s="210"/>
      <c r="X162" s="210"/>
      <c r="Y162" s="210"/>
      <c r="Z162" s="211"/>
    </row>
    <row r="163" spans="2:26" ht="12" customHeight="1" x14ac:dyDescent="0.2">
      <c r="B163" s="218" t="s">
        <v>120</v>
      </c>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c r="Y163" s="295"/>
      <c r="Z163" s="296"/>
    </row>
    <row r="164" spans="2:26" ht="12" customHeight="1" x14ac:dyDescent="0.2">
      <c r="B164" s="221" t="s">
        <v>121</v>
      </c>
      <c r="C164" s="297"/>
      <c r="D164" s="297"/>
      <c r="E164" s="297"/>
      <c r="F164" s="297"/>
      <c r="G164" s="297"/>
      <c r="H164" s="297"/>
      <c r="I164" s="297"/>
      <c r="J164" s="297"/>
      <c r="K164" s="297"/>
      <c r="L164" s="297"/>
      <c r="M164" s="297"/>
      <c r="N164" s="297"/>
      <c r="O164" s="297"/>
      <c r="P164" s="297"/>
      <c r="Q164" s="297"/>
      <c r="R164" s="297"/>
      <c r="S164" s="297"/>
      <c r="T164" s="297"/>
      <c r="U164" s="297"/>
      <c r="V164" s="297"/>
      <c r="W164" s="297"/>
      <c r="X164" s="297"/>
      <c r="Y164" s="297"/>
      <c r="Z164" s="298"/>
    </row>
    <row r="165" spans="2:26" ht="18" customHeight="1" x14ac:dyDescent="0.2">
      <c r="B165" s="224" t="s">
        <v>63</v>
      </c>
      <c r="C165" s="225"/>
      <c r="D165" s="225"/>
      <c r="E165" s="225"/>
      <c r="F165" s="226"/>
      <c r="G165" s="54" t="str">
        <f>IF(入力画面!AE26=TRUE,"■","□")</f>
        <v>□</v>
      </c>
      <c r="H165" s="230" t="s">
        <v>48</v>
      </c>
      <c r="I165" s="230"/>
      <c r="J165" s="58" t="str">
        <f>IF(入力画面!AE27=TRUE,"■","□")</f>
        <v>□</v>
      </c>
      <c r="K165" s="230" t="s">
        <v>30</v>
      </c>
      <c r="L165" s="230"/>
      <c r="M165" s="230"/>
      <c r="N165" s="230"/>
      <c r="O165" s="230"/>
      <c r="P165" s="58" t="str">
        <f>IF(入力画面!AE28=TRUE,"■","□")</f>
        <v>□</v>
      </c>
      <c r="Q165" s="230" t="s">
        <v>31</v>
      </c>
      <c r="R165" s="230"/>
      <c r="S165" s="230"/>
      <c r="T165" s="58" t="str">
        <f>IF(入力画面!AE29=TRUE,"■","□")</f>
        <v>□</v>
      </c>
      <c r="U165" s="22" t="s">
        <v>49</v>
      </c>
      <c r="X165" s="23"/>
      <c r="Y165" s="23"/>
      <c r="Z165" s="24"/>
    </row>
    <row r="166" spans="2:26" ht="18" customHeight="1" thickBot="1" x14ac:dyDescent="0.25">
      <c r="B166" s="239"/>
      <c r="C166" s="240"/>
      <c r="D166" s="240"/>
      <c r="E166" s="240"/>
      <c r="F166" s="241"/>
      <c r="G166" s="56" t="str">
        <f>IF(入力画面!AE30=TRUE,"■","□")</f>
        <v>□</v>
      </c>
      <c r="H166" s="10" t="s">
        <v>50</v>
      </c>
      <c r="I166" s="34"/>
      <c r="J166" s="59" t="str">
        <f>IF(入力画面!AE31=TRUE,"■","□")</f>
        <v>□</v>
      </c>
      <c r="K166" s="10" t="s">
        <v>51</v>
      </c>
      <c r="M166" s="10"/>
      <c r="N166" s="10"/>
      <c r="O166" s="32" t="s">
        <v>32</v>
      </c>
      <c r="P166" s="231" t="s">
        <v>122</v>
      </c>
      <c r="Q166" s="231"/>
      <c r="R166" s="231"/>
      <c r="S166" s="231"/>
      <c r="T166" s="231"/>
      <c r="U166" s="231"/>
      <c r="V166" s="231"/>
      <c r="W166" s="231"/>
      <c r="X166" s="231"/>
      <c r="Y166" s="231"/>
      <c r="Z166" s="232"/>
    </row>
    <row r="167" spans="2:26" ht="25.5" customHeight="1" thickTop="1" thickBot="1" x14ac:dyDescent="0.25">
      <c r="B167" s="281" t="s">
        <v>55</v>
      </c>
      <c r="C167" s="282"/>
      <c r="D167" s="282"/>
      <c r="E167" s="282"/>
      <c r="F167" s="283"/>
      <c r="G167" s="26"/>
      <c r="H167" s="284" t="str">
        <f>IF(入力画面!H36="","",入力画面!H36)</f>
        <v/>
      </c>
      <c r="I167" s="284"/>
      <c r="J167" s="284"/>
      <c r="K167" s="284"/>
      <c r="L167" s="284"/>
      <c r="M167" s="284"/>
      <c r="N167" s="284"/>
      <c r="O167" s="27"/>
      <c r="P167" s="237" t="s">
        <v>86</v>
      </c>
      <c r="Q167" s="237"/>
      <c r="R167" s="237"/>
      <c r="S167" s="237"/>
      <c r="T167" s="237"/>
      <c r="U167" s="237"/>
      <c r="V167" s="237"/>
      <c r="W167" s="237"/>
      <c r="X167" s="237"/>
      <c r="Y167" s="237"/>
      <c r="Z167" s="238"/>
    </row>
    <row r="168" spans="2:26" ht="25.5" customHeight="1" thickTop="1" x14ac:dyDescent="0.2">
      <c r="B168" s="245" t="s">
        <v>62</v>
      </c>
      <c r="C168" s="246"/>
      <c r="D168" s="246"/>
      <c r="E168" s="246"/>
      <c r="F168" s="247"/>
      <c r="G168" s="285" t="str">
        <f>IF(入力画面!G37="","",入力画面!G37)</f>
        <v/>
      </c>
      <c r="H168" s="286"/>
      <c r="I168" s="286"/>
      <c r="J168" s="286"/>
      <c r="K168" s="286"/>
      <c r="L168" s="286"/>
      <c r="M168" s="286"/>
      <c r="N168" s="286"/>
      <c r="O168" s="286"/>
      <c r="P168" s="286"/>
      <c r="Q168" s="286"/>
      <c r="R168" s="286"/>
      <c r="S168" s="286"/>
      <c r="T168" s="286"/>
      <c r="U168" s="286"/>
      <c r="V168" s="286"/>
      <c r="W168" s="286"/>
      <c r="X168" s="286"/>
      <c r="Y168" s="286"/>
      <c r="Z168" s="287"/>
    </row>
    <row r="169" spans="2:26" ht="25.5" customHeight="1" x14ac:dyDescent="0.2">
      <c r="B169" s="245" t="s">
        <v>22</v>
      </c>
      <c r="C169" s="246"/>
      <c r="D169" s="246"/>
      <c r="E169" s="246"/>
      <c r="F169" s="247"/>
      <c r="G169" s="288" t="str">
        <f>IF(入力画面!G38="","",入力画面!G38)</f>
        <v/>
      </c>
      <c r="H169" s="289"/>
      <c r="I169" s="289"/>
      <c r="J169" s="289"/>
      <c r="K169" s="289"/>
      <c r="L169" s="289"/>
      <c r="M169" s="289"/>
      <c r="N169" s="289"/>
      <c r="O169" s="289"/>
      <c r="P169" s="289"/>
      <c r="Q169" s="289"/>
      <c r="R169" s="289"/>
      <c r="S169" s="289"/>
      <c r="T169" s="289"/>
      <c r="U169" s="289"/>
      <c r="V169" s="289"/>
      <c r="W169" s="289"/>
      <c r="X169" s="289"/>
      <c r="Y169" s="289"/>
      <c r="Z169" s="290"/>
    </row>
    <row r="170" spans="2:26" ht="14.25" customHeight="1" x14ac:dyDescent="0.2">
      <c r="B170" s="251" t="s">
        <v>42</v>
      </c>
      <c r="C170" s="252"/>
      <c r="D170" s="252"/>
      <c r="E170" s="252"/>
      <c r="F170" s="253"/>
      <c r="G170" s="260" t="s">
        <v>123</v>
      </c>
      <c r="H170" s="260"/>
      <c r="I170" s="260"/>
      <c r="J170" s="260"/>
      <c r="K170" s="260"/>
      <c r="L170" s="260"/>
      <c r="M170" s="260"/>
      <c r="N170" s="260"/>
      <c r="O170" s="260"/>
      <c r="P170" s="260"/>
      <c r="Q170" s="260"/>
      <c r="R170" s="260"/>
      <c r="S170" s="260"/>
      <c r="T170" s="260"/>
      <c r="U170" s="260"/>
      <c r="V170" s="260"/>
      <c r="W170" s="260"/>
      <c r="X170" s="260"/>
      <c r="Y170" s="260"/>
      <c r="Z170" s="260"/>
    </row>
    <row r="171" spans="2:26" ht="14.25" customHeight="1" x14ac:dyDescent="0.2">
      <c r="B171" s="254"/>
      <c r="C171" s="255"/>
      <c r="D171" s="255"/>
      <c r="E171" s="255"/>
      <c r="F171" s="256"/>
      <c r="G171" s="261" t="s">
        <v>126</v>
      </c>
      <c r="H171" s="261"/>
      <c r="I171" s="261"/>
      <c r="J171" s="261"/>
      <c r="K171" s="261"/>
      <c r="L171" s="261"/>
      <c r="M171" s="261"/>
      <c r="N171" s="261"/>
      <c r="O171" s="261"/>
      <c r="P171" s="261"/>
      <c r="Q171" s="261"/>
      <c r="R171" s="261"/>
      <c r="S171" s="261"/>
      <c r="T171" s="261"/>
      <c r="U171" s="261"/>
      <c r="V171" s="261"/>
      <c r="W171" s="261"/>
      <c r="X171" s="261"/>
      <c r="Y171" s="261"/>
      <c r="Z171" s="261"/>
    </row>
    <row r="172" spans="2:26" ht="14.25" customHeight="1" x14ac:dyDescent="0.2">
      <c r="B172" s="254"/>
      <c r="C172" s="255"/>
      <c r="D172" s="255"/>
      <c r="E172" s="255"/>
      <c r="F172" s="256"/>
      <c r="G172" s="261" t="s">
        <v>124</v>
      </c>
      <c r="H172" s="261"/>
      <c r="I172" s="261"/>
      <c r="J172" s="261"/>
      <c r="K172" s="261"/>
      <c r="L172" s="261"/>
      <c r="M172" s="261"/>
      <c r="N172" s="261"/>
      <c r="O172" s="261"/>
      <c r="P172" s="261"/>
      <c r="Q172" s="261"/>
      <c r="R172" s="261"/>
      <c r="S172" s="261"/>
      <c r="T172" s="261"/>
      <c r="U172" s="261"/>
      <c r="V172" s="261"/>
      <c r="W172" s="261"/>
      <c r="X172" s="261"/>
      <c r="Y172" s="261"/>
      <c r="Z172" s="261"/>
    </row>
    <row r="173" spans="2:26" ht="14.25" customHeight="1" x14ac:dyDescent="0.2">
      <c r="B173" s="254"/>
      <c r="C173" s="255"/>
      <c r="D173" s="255"/>
      <c r="E173" s="255"/>
      <c r="F173" s="256"/>
      <c r="G173" s="261" t="s">
        <v>127</v>
      </c>
      <c r="H173" s="261"/>
      <c r="I173" s="261"/>
      <c r="J173" s="261"/>
      <c r="K173" s="261"/>
      <c r="L173" s="261"/>
      <c r="M173" s="261"/>
      <c r="N173" s="261"/>
      <c r="O173" s="261"/>
      <c r="P173" s="261"/>
      <c r="Q173" s="261"/>
      <c r="R173" s="261"/>
      <c r="S173" s="261"/>
      <c r="T173" s="261"/>
      <c r="U173" s="261"/>
      <c r="V173" s="261"/>
      <c r="W173" s="261"/>
      <c r="X173" s="261"/>
      <c r="Y173" s="261"/>
      <c r="Z173" s="261"/>
    </row>
    <row r="174" spans="2:26" ht="14.25" customHeight="1" x14ac:dyDescent="0.2">
      <c r="B174" s="257"/>
      <c r="C174" s="258"/>
      <c r="D174" s="258"/>
      <c r="E174" s="258"/>
      <c r="F174" s="259"/>
      <c r="G174" s="299" t="s">
        <v>125</v>
      </c>
      <c r="H174" s="299"/>
      <c r="I174" s="299"/>
      <c r="J174" s="299"/>
      <c r="K174" s="299"/>
      <c r="L174" s="299"/>
      <c r="M174" s="299"/>
      <c r="N174" s="299"/>
      <c r="O174" s="299"/>
      <c r="P174" s="299"/>
      <c r="Q174" s="299"/>
      <c r="R174" s="299"/>
      <c r="S174" s="299"/>
      <c r="T174" s="299"/>
      <c r="U174" s="299"/>
      <c r="V174" s="299"/>
      <c r="W174" s="299"/>
      <c r="X174" s="299"/>
      <c r="Y174" s="299"/>
      <c r="Z174" s="299"/>
    </row>
    <row r="175" spans="2:26" ht="16.5" customHeight="1" x14ac:dyDescent="0.2"/>
    <row r="177" spans="2:27" ht="16.5" customHeight="1" x14ac:dyDescent="0.2">
      <c r="B177" s="124" t="s">
        <v>167</v>
      </c>
      <c r="C177" s="124"/>
      <c r="D177" s="124"/>
      <c r="E177" s="124"/>
      <c r="F177" s="124"/>
      <c r="G177" s="124"/>
      <c r="H177" s="124"/>
      <c r="I177" s="124"/>
      <c r="J177" s="124"/>
      <c r="K177" s="124"/>
      <c r="L177" s="125"/>
      <c r="M177" s="125"/>
      <c r="N177" s="125"/>
      <c r="O177" s="125"/>
      <c r="P177" s="125"/>
      <c r="Q177" s="125"/>
      <c r="R177" s="125"/>
      <c r="S177" s="125"/>
      <c r="T177" s="125"/>
      <c r="U177" s="125"/>
      <c r="V177" s="125"/>
      <c r="W177" s="125"/>
      <c r="X177" s="125"/>
      <c r="Y177" s="125"/>
      <c r="Z177" s="125"/>
      <c r="AA177" s="125"/>
    </row>
    <row r="178" spans="2:27" s="85" customFormat="1" ht="16.5" customHeight="1" x14ac:dyDescent="0.2">
      <c r="B178" s="97" t="s">
        <v>145</v>
      </c>
      <c r="C178" s="98"/>
      <c r="D178" s="98"/>
      <c r="E178" s="98"/>
      <c r="F178" s="99"/>
      <c r="G178" s="86" t="s">
        <v>144</v>
      </c>
      <c r="H178" s="100" t="s">
        <v>152</v>
      </c>
      <c r="I178" s="100"/>
      <c r="J178" s="100"/>
      <c r="K178" s="100"/>
      <c r="L178" s="100"/>
      <c r="M178" s="100"/>
      <c r="N178" s="100"/>
      <c r="O178" s="100"/>
      <c r="P178" s="100"/>
      <c r="Q178" s="100"/>
      <c r="R178" s="100"/>
      <c r="S178" s="100"/>
      <c r="T178" s="100"/>
      <c r="U178" s="100"/>
      <c r="V178" s="100"/>
      <c r="W178" s="100"/>
      <c r="X178" s="100"/>
      <c r="Y178" s="100"/>
      <c r="Z178" s="100"/>
      <c r="AA178" s="101"/>
    </row>
    <row r="179" spans="2:27" ht="38.25" customHeight="1" x14ac:dyDescent="0.2">
      <c r="B179" s="129" t="s">
        <v>100</v>
      </c>
      <c r="C179" s="130"/>
      <c r="D179" s="130"/>
      <c r="E179" s="130"/>
      <c r="F179" s="131"/>
      <c r="G179" s="87" t="s">
        <v>90</v>
      </c>
      <c r="H179" s="113" t="s">
        <v>149</v>
      </c>
      <c r="I179" s="113"/>
      <c r="J179" s="113"/>
      <c r="K179" s="113"/>
      <c r="L179" s="113"/>
      <c r="M179" s="113"/>
      <c r="N179" s="113"/>
      <c r="O179" s="113"/>
      <c r="P179" s="113"/>
      <c r="Q179" s="113"/>
      <c r="R179" s="113"/>
      <c r="S179" s="113"/>
      <c r="T179" s="113"/>
      <c r="U179" s="113"/>
      <c r="V179" s="113"/>
      <c r="W179" s="113"/>
      <c r="X179" s="113"/>
      <c r="Y179" s="113"/>
      <c r="Z179" s="113"/>
      <c r="AA179" s="114"/>
    </row>
    <row r="180" spans="2:27" ht="27" customHeight="1" x14ac:dyDescent="0.2">
      <c r="B180" s="132"/>
      <c r="C180" s="125"/>
      <c r="D180" s="125"/>
      <c r="E180" s="125"/>
      <c r="F180" s="133"/>
      <c r="G180" s="88" t="s">
        <v>90</v>
      </c>
      <c r="H180" s="104" t="s">
        <v>150</v>
      </c>
      <c r="I180" s="104"/>
      <c r="J180" s="104"/>
      <c r="K180" s="104"/>
      <c r="L180" s="104"/>
      <c r="M180" s="104"/>
      <c r="N180" s="104"/>
      <c r="O180" s="104"/>
      <c r="P180" s="104"/>
      <c r="Q180" s="104"/>
      <c r="R180" s="104"/>
      <c r="S180" s="104"/>
      <c r="T180" s="104"/>
      <c r="U180" s="104"/>
      <c r="V180" s="104"/>
      <c r="W180" s="104"/>
      <c r="X180" s="104"/>
      <c r="Y180" s="104"/>
      <c r="Z180" s="104"/>
      <c r="AA180" s="107"/>
    </row>
    <row r="181" spans="2:27" ht="14.25" customHeight="1" x14ac:dyDescent="0.2">
      <c r="B181" s="132"/>
      <c r="C181" s="125"/>
      <c r="D181" s="125"/>
      <c r="E181" s="125"/>
      <c r="F181" s="133"/>
      <c r="G181" s="88" t="s">
        <v>90</v>
      </c>
      <c r="H181" s="108" t="s">
        <v>153</v>
      </c>
      <c r="I181" s="106"/>
      <c r="J181" s="106"/>
      <c r="K181" s="106"/>
      <c r="L181" s="106"/>
      <c r="M181" s="106"/>
      <c r="N181" s="106"/>
      <c r="O181" s="106"/>
      <c r="P181" s="106"/>
      <c r="Q181" s="106"/>
      <c r="R181" s="106"/>
      <c r="S181" s="106"/>
      <c r="T181" s="106"/>
      <c r="U181" s="106"/>
      <c r="V181" s="106"/>
      <c r="W181" s="106"/>
      <c r="X181" s="106"/>
      <c r="Y181" s="106"/>
      <c r="Z181" s="106"/>
      <c r="AA181" s="107"/>
    </row>
    <row r="182" spans="2:27" ht="27" customHeight="1" x14ac:dyDescent="0.2">
      <c r="B182" s="132"/>
      <c r="C182" s="125"/>
      <c r="D182" s="125"/>
      <c r="E182" s="125"/>
      <c r="F182" s="133"/>
      <c r="G182" s="88" t="s">
        <v>90</v>
      </c>
      <c r="H182" s="104" t="s">
        <v>154</v>
      </c>
      <c r="I182" s="104"/>
      <c r="J182" s="104"/>
      <c r="K182" s="104"/>
      <c r="L182" s="104"/>
      <c r="M182" s="104"/>
      <c r="N182" s="104"/>
      <c r="O182" s="104"/>
      <c r="P182" s="104"/>
      <c r="Q182" s="104"/>
      <c r="R182" s="104"/>
      <c r="S182" s="104"/>
      <c r="T182" s="104"/>
      <c r="U182" s="104"/>
      <c r="V182" s="104"/>
      <c r="W182" s="104"/>
      <c r="X182" s="104"/>
      <c r="Y182" s="104"/>
      <c r="Z182" s="104"/>
      <c r="AA182" s="107"/>
    </row>
    <row r="183" spans="2:27" ht="27" customHeight="1" x14ac:dyDescent="0.2">
      <c r="B183" s="132"/>
      <c r="C183" s="125"/>
      <c r="D183" s="125"/>
      <c r="E183" s="125"/>
      <c r="F183" s="133"/>
      <c r="G183" s="88" t="s">
        <v>90</v>
      </c>
      <c r="H183" s="104" t="s">
        <v>146</v>
      </c>
      <c r="I183" s="104"/>
      <c r="J183" s="104"/>
      <c r="K183" s="104"/>
      <c r="L183" s="104"/>
      <c r="M183" s="104"/>
      <c r="N183" s="104"/>
      <c r="O183" s="104"/>
      <c r="P183" s="104"/>
      <c r="Q183" s="104"/>
      <c r="R183" s="104"/>
      <c r="S183" s="104"/>
      <c r="T183" s="104"/>
      <c r="U183" s="104"/>
      <c r="V183" s="104"/>
      <c r="W183" s="104"/>
      <c r="X183" s="104"/>
      <c r="Y183" s="104"/>
      <c r="Z183" s="104"/>
      <c r="AA183" s="107"/>
    </row>
    <row r="184" spans="2:27" ht="27" customHeight="1" x14ac:dyDescent="0.2">
      <c r="B184" s="132"/>
      <c r="C184" s="125"/>
      <c r="D184" s="125"/>
      <c r="E184" s="125"/>
      <c r="F184" s="133"/>
      <c r="G184" s="88" t="s">
        <v>90</v>
      </c>
      <c r="H184" s="104" t="s">
        <v>155</v>
      </c>
      <c r="I184" s="104"/>
      <c r="J184" s="104"/>
      <c r="K184" s="104"/>
      <c r="L184" s="104"/>
      <c r="M184" s="104"/>
      <c r="N184" s="104"/>
      <c r="O184" s="104"/>
      <c r="P184" s="104"/>
      <c r="Q184" s="104"/>
      <c r="R184" s="104"/>
      <c r="S184" s="104"/>
      <c r="T184" s="104"/>
      <c r="U184" s="104"/>
      <c r="V184" s="104"/>
      <c r="W184" s="104"/>
      <c r="X184" s="104"/>
      <c r="Y184" s="104"/>
      <c r="Z184" s="104"/>
      <c r="AA184" s="107"/>
    </row>
    <row r="185" spans="2:27" ht="27" customHeight="1" x14ac:dyDescent="0.2">
      <c r="B185" s="132"/>
      <c r="C185" s="125"/>
      <c r="D185" s="125"/>
      <c r="E185" s="125"/>
      <c r="F185" s="133"/>
      <c r="G185" s="88" t="s">
        <v>90</v>
      </c>
      <c r="H185" s="104" t="s">
        <v>156</v>
      </c>
      <c r="I185" s="104"/>
      <c r="J185" s="104"/>
      <c r="K185" s="104"/>
      <c r="L185" s="104"/>
      <c r="M185" s="104"/>
      <c r="N185" s="104"/>
      <c r="O185" s="104"/>
      <c r="P185" s="104"/>
      <c r="Q185" s="104"/>
      <c r="R185" s="104"/>
      <c r="S185" s="104"/>
      <c r="T185" s="104"/>
      <c r="U185" s="104"/>
      <c r="V185" s="104"/>
      <c r="W185" s="104"/>
      <c r="X185" s="104"/>
      <c r="Y185" s="104"/>
      <c r="Z185" s="104"/>
      <c r="AA185" s="107"/>
    </row>
    <row r="186" spans="2:27" ht="15" customHeight="1" x14ac:dyDescent="0.2">
      <c r="B186" s="134"/>
      <c r="C186" s="135"/>
      <c r="D186" s="135"/>
      <c r="E186" s="135"/>
      <c r="F186" s="136"/>
      <c r="G186" s="88" t="s">
        <v>90</v>
      </c>
      <c r="H186" s="108" t="s">
        <v>91</v>
      </c>
      <c r="I186" s="106"/>
      <c r="J186" s="106"/>
      <c r="K186" s="106"/>
      <c r="L186" s="106"/>
      <c r="M186" s="106"/>
      <c r="N186" s="106"/>
      <c r="O186" s="106"/>
      <c r="P186" s="106"/>
      <c r="Q186" s="106"/>
      <c r="R186" s="106"/>
      <c r="S186" s="106"/>
      <c r="T186" s="106"/>
      <c r="U186" s="106"/>
      <c r="V186" s="106"/>
      <c r="W186" s="106"/>
      <c r="X186" s="106"/>
      <c r="Y186" s="106"/>
      <c r="Z186" s="106"/>
      <c r="AA186" s="107"/>
    </row>
    <row r="187" spans="2:27" ht="7.5" customHeight="1" x14ac:dyDescent="0.2">
      <c r="B187" s="150"/>
      <c r="C187" s="151"/>
      <c r="D187" s="151"/>
      <c r="E187" s="151"/>
      <c r="F187" s="151"/>
      <c r="G187" s="71"/>
      <c r="H187" s="68"/>
      <c r="I187" s="68"/>
      <c r="J187" s="68"/>
      <c r="K187" s="68"/>
      <c r="L187" s="68"/>
      <c r="M187" s="68"/>
      <c r="N187" s="68"/>
      <c r="O187" s="68"/>
      <c r="P187" s="68"/>
      <c r="Q187" s="68"/>
      <c r="R187" s="68"/>
      <c r="S187" s="68"/>
      <c r="T187" s="68"/>
      <c r="U187" s="68"/>
      <c r="V187" s="68"/>
      <c r="W187" s="68"/>
      <c r="X187" s="68"/>
      <c r="Y187" s="68"/>
      <c r="Z187" s="68"/>
      <c r="AA187" s="69"/>
    </row>
    <row r="188" spans="2:27" ht="32.25" customHeight="1" x14ac:dyDescent="0.2">
      <c r="B188" s="152" t="s">
        <v>92</v>
      </c>
      <c r="C188" s="106"/>
      <c r="D188" s="106"/>
      <c r="E188" s="106"/>
      <c r="F188" s="107"/>
      <c r="G188" s="88" t="s">
        <v>90</v>
      </c>
      <c r="H188" s="104" t="s">
        <v>143</v>
      </c>
      <c r="I188" s="105"/>
      <c r="J188" s="105"/>
      <c r="K188" s="105"/>
      <c r="L188" s="105"/>
      <c r="M188" s="105"/>
      <c r="N188" s="105"/>
      <c r="O188" s="105"/>
      <c r="P188" s="106"/>
      <c r="Q188" s="106"/>
      <c r="R188" s="106"/>
      <c r="S188" s="106"/>
      <c r="T188" s="106"/>
      <c r="U188" s="106"/>
      <c r="V188" s="106"/>
      <c r="W188" s="106"/>
      <c r="X188" s="106"/>
      <c r="Y188" s="106"/>
      <c r="Z188" s="106"/>
      <c r="AA188" s="107"/>
    </row>
    <row r="189" spans="2:27" ht="13.5" customHeight="1" x14ac:dyDescent="0.2">
      <c r="B189" s="153"/>
      <c r="C189" s="106"/>
      <c r="D189" s="106"/>
      <c r="E189" s="106"/>
      <c r="F189" s="107"/>
      <c r="G189" s="88"/>
      <c r="H189" s="108" t="s">
        <v>93</v>
      </c>
      <c r="I189" s="106"/>
      <c r="J189" s="106"/>
      <c r="K189" s="106"/>
      <c r="L189" s="106"/>
      <c r="M189" s="106"/>
      <c r="N189" s="106"/>
      <c r="O189" s="106"/>
      <c r="P189" s="106"/>
      <c r="Q189" s="106"/>
      <c r="R189" s="106"/>
      <c r="S189" s="106"/>
      <c r="T189" s="106"/>
      <c r="U189" s="106"/>
      <c r="V189" s="106"/>
      <c r="W189" s="106"/>
      <c r="X189" s="106"/>
      <c r="Y189" s="106"/>
      <c r="Z189" s="106"/>
      <c r="AA189" s="107"/>
    </row>
    <row r="190" spans="2:27" ht="14.25" x14ac:dyDescent="0.2">
      <c r="B190" s="90"/>
      <c r="C190"/>
      <c r="D190"/>
      <c r="E190"/>
      <c r="F190"/>
      <c r="G190" s="88"/>
      <c r="H190" s="108" t="s">
        <v>94</v>
      </c>
      <c r="I190" s="106"/>
      <c r="J190" s="106"/>
      <c r="K190" s="106"/>
      <c r="L190" s="106"/>
      <c r="M190" s="106"/>
      <c r="N190" s="106"/>
      <c r="O190" s="106"/>
      <c r="P190" s="106"/>
      <c r="Q190" s="106"/>
      <c r="R190" s="106"/>
      <c r="S190" s="106"/>
      <c r="T190" s="106"/>
      <c r="U190" s="106"/>
      <c r="V190" s="106"/>
      <c r="W190" s="106"/>
      <c r="X190" s="106"/>
      <c r="Y190" s="106"/>
      <c r="Z190" s="106"/>
      <c r="AA190" s="107"/>
    </row>
    <row r="191" spans="2:27" ht="15" customHeight="1" x14ac:dyDescent="0.2">
      <c r="B191" s="91"/>
      <c r="C191" s="70"/>
      <c r="D191" s="70"/>
      <c r="E191" s="70"/>
      <c r="F191" s="70"/>
      <c r="G191" s="92"/>
      <c r="H191" s="109" t="s">
        <v>101</v>
      </c>
      <c r="I191" s="110"/>
      <c r="J191" s="110"/>
      <c r="K191" s="110"/>
      <c r="L191" s="110"/>
      <c r="M191" s="110"/>
      <c r="N191" s="110"/>
      <c r="O191" s="110"/>
      <c r="P191" s="110"/>
      <c r="Q191" s="110"/>
      <c r="R191" s="110"/>
      <c r="S191" s="110"/>
      <c r="T191" s="110"/>
      <c r="U191" s="110"/>
      <c r="V191" s="110"/>
      <c r="W191" s="110"/>
      <c r="X191" s="110"/>
      <c r="Y191" s="110"/>
      <c r="Z191" s="110"/>
      <c r="AA191" s="111"/>
    </row>
    <row r="192" spans="2:27" ht="51.75" customHeight="1" x14ac:dyDescent="0.2">
      <c r="B192" s="145" t="s">
        <v>135</v>
      </c>
      <c r="C192" s="146"/>
      <c r="D192" s="146"/>
      <c r="E192" s="146"/>
      <c r="F192" s="146"/>
      <c r="G192" s="88" t="s">
        <v>90</v>
      </c>
      <c r="H192" s="104" t="s">
        <v>157</v>
      </c>
      <c r="I192" s="105"/>
      <c r="J192" s="105"/>
      <c r="K192" s="105"/>
      <c r="L192" s="105"/>
      <c r="M192" s="105"/>
      <c r="N192" s="105"/>
      <c r="O192" s="105"/>
      <c r="P192" s="106"/>
      <c r="Q192" s="106"/>
      <c r="R192" s="106"/>
      <c r="S192" s="106"/>
      <c r="T192" s="106"/>
      <c r="U192" s="106"/>
      <c r="V192" s="106"/>
      <c r="W192" s="106"/>
      <c r="X192" s="106"/>
      <c r="Y192" s="106"/>
      <c r="Z192" s="106"/>
      <c r="AA192" s="107"/>
    </row>
    <row r="193" spans="2:27" ht="26.25" customHeight="1" x14ac:dyDescent="0.2">
      <c r="B193" s="149"/>
      <c r="C193" s="146"/>
      <c r="D193" s="146"/>
      <c r="E193" s="146"/>
      <c r="F193" s="146"/>
      <c r="G193" s="88" t="s">
        <v>90</v>
      </c>
      <c r="H193" s="104" t="s">
        <v>102</v>
      </c>
      <c r="I193" s="105"/>
      <c r="J193" s="105"/>
      <c r="K193" s="105"/>
      <c r="L193" s="105"/>
      <c r="M193" s="105"/>
      <c r="N193" s="105"/>
      <c r="O193" s="105"/>
      <c r="P193" s="106"/>
      <c r="Q193" s="106"/>
      <c r="R193" s="106"/>
      <c r="S193" s="106"/>
      <c r="T193" s="106"/>
      <c r="U193" s="106"/>
      <c r="V193" s="106"/>
      <c r="W193" s="106"/>
      <c r="X193" s="106"/>
      <c r="Y193" s="106"/>
      <c r="Z193" s="106"/>
      <c r="AA193" s="107"/>
    </row>
    <row r="194" spans="2:27" ht="26.25" customHeight="1" x14ac:dyDescent="0.2">
      <c r="B194" s="149"/>
      <c r="C194" s="146"/>
      <c r="D194" s="146"/>
      <c r="E194" s="146"/>
      <c r="F194" s="146"/>
      <c r="G194" s="88" t="s">
        <v>90</v>
      </c>
      <c r="H194" s="160" t="s">
        <v>162</v>
      </c>
      <c r="I194" s="160"/>
      <c r="J194" s="160"/>
      <c r="K194" s="160"/>
      <c r="L194" s="160"/>
      <c r="M194" s="160"/>
      <c r="N194" s="160"/>
      <c r="O194" s="160"/>
      <c r="P194" s="160"/>
      <c r="Q194" s="160"/>
      <c r="R194" s="160"/>
      <c r="S194" s="160"/>
      <c r="T194" s="160"/>
      <c r="U194" s="160"/>
      <c r="V194" s="160"/>
      <c r="W194" s="160"/>
      <c r="X194" s="160"/>
      <c r="Y194" s="160"/>
      <c r="Z194" s="160"/>
      <c r="AA194" s="161"/>
    </row>
    <row r="195" spans="2:27" ht="29.25" customHeight="1" x14ac:dyDescent="0.2">
      <c r="B195" s="149"/>
      <c r="C195" s="146"/>
      <c r="D195" s="146"/>
      <c r="E195" s="146"/>
      <c r="F195" s="146"/>
      <c r="G195" s="88" t="s">
        <v>90</v>
      </c>
      <c r="H195" s="104" t="s">
        <v>103</v>
      </c>
      <c r="I195" s="105"/>
      <c r="J195" s="105"/>
      <c r="K195" s="105"/>
      <c r="L195" s="105"/>
      <c r="M195" s="105"/>
      <c r="N195" s="105"/>
      <c r="O195" s="105"/>
      <c r="P195" s="106"/>
      <c r="Q195" s="106"/>
      <c r="R195" s="106"/>
      <c r="S195" s="106"/>
      <c r="T195" s="106"/>
      <c r="U195" s="106"/>
      <c r="V195" s="106"/>
      <c r="W195" s="106"/>
      <c r="X195" s="106"/>
      <c r="Y195" s="106"/>
      <c r="Z195" s="106"/>
      <c r="AA195" s="107"/>
    </row>
    <row r="196" spans="2:27" ht="15" customHeight="1" x14ac:dyDescent="0.2">
      <c r="B196" s="149"/>
      <c r="C196" s="146"/>
      <c r="D196" s="146"/>
      <c r="E196" s="146"/>
      <c r="F196" s="146"/>
      <c r="G196" s="88" t="s">
        <v>90</v>
      </c>
      <c r="H196" s="108" t="s">
        <v>104</v>
      </c>
      <c r="I196" s="106"/>
      <c r="J196" s="106"/>
      <c r="K196" s="106"/>
      <c r="L196" s="106"/>
      <c r="M196" s="106"/>
      <c r="N196" s="106"/>
      <c r="O196" s="106"/>
      <c r="P196" s="106"/>
      <c r="Q196" s="106"/>
      <c r="R196" s="106"/>
      <c r="S196" s="106"/>
      <c r="T196" s="106"/>
      <c r="U196" s="106"/>
      <c r="V196" s="106"/>
      <c r="W196" s="106"/>
      <c r="X196" s="106"/>
      <c r="Y196" s="106"/>
      <c r="Z196" s="106"/>
      <c r="AA196" s="107"/>
    </row>
    <row r="197" spans="2:27" ht="13.5" customHeight="1" x14ac:dyDescent="0.2">
      <c r="B197" s="149"/>
      <c r="C197" s="146"/>
      <c r="D197" s="146"/>
      <c r="E197" s="146"/>
      <c r="F197" s="146"/>
      <c r="G197" s="88" t="s">
        <v>90</v>
      </c>
      <c r="H197" s="104" t="s">
        <v>151</v>
      </c>
      <c r="I197" s="112"/>
      <c r="J197" s="112"/>
      <c r="K197" s="112"/>
      <c r="L197" s="112"/>
      <c r="M197" s="112"/>
      <c r="N197" s="112"/>
      <c r="O197" s="112"/>
      <c r="P197" s="112"/>
      <c r="Q197" s="112"/>
      <c r="R197" s="112"/>
      <c r="S197" s="112"/>
      <c r="T197" s="112"/>
      <c r="U197" s="112"/>
      <c r="V197" s="112"/>
      <c r="W197" s="112"/>
      <c r="X197" s="112"/>
      <c r="Y197" s="112"/>
      <c r="Z197" s="112"/>
      <c r="AA197" s="107"/>
    </row>
    <row r="198" spans="2:27" ht="26.25" customHeight="1" x14ac:dyDescent="0.2">
      <c r="B198" s="149"/>
      <c r="C198" s="146"/>
      <c r="D198" s="146"/>
      <c r="E198" s="146"/>
      <c r="F198" s="146"/>
      <c r="G198" s="88" t="s">
        <v>90</v>
      </c>
      <c r="H198" s="104" t="s">
        <v>158</v>
      </c>
      <c r="I198" s="105"/>
      <c r="J198" s="105"/>
      <c r="K198" s="105"/>
      <c r="L198" s="105"/>
      <c r="M198" s="105"/>
      <c r="N198" s="105"/>
      <c r="O198" s="105"/>
      <c r="P198" s="106"/>
      <c r="Q198" s="106"/>
      <c r="R198" s="106"/>
      <c r="S198" s="106"/>
      <c r="T198" s="106"/>
      <c r="U198" s="106"/>
      <c r="V198" s="106"/>
      <c r="W198" s="106"/>
      <c r="X198" s="106"/>
      <c r="Y198" s="106"/>
      <c r="Z198" s="106"/>
      <c r="AA198" s="107"/>
    </row>
    <row r="199" spans="2:27" ht="4.5" customHeight="1" x14ac:dyDescent="0.2">
      <c r="B199" s="65"/>
      <c r="G199" s="88"/>
      <c r="H199" s="62"/>
      <c r="I199" s="89"/>
      <c r="J199" s="89"/>
      <c r="K199" s="89"/>
      <c r="L199" s="89"/>
      <c r="M199" s="89"/>
      <c r="N199" s="89"/>
      <c r="O199" s="89"/>
      <c r="P199"/>
      <c r="Q199"/>
      <c r="R199"/>
      <c r="S199"/>
      <c r="T199"/>
      <c r="U199"/>
      <c r="V199"/>
      <c r="W199"/>
      <c r="X199"/>
      <c r="Y199"/>
      <c r="Z199"/>
      <c r="AA199" s="64"/>
    </row>
    <row r="200" spans="2:27" ht="16.5" customHeight="1" x14ac:dyDescent="0.2">
      <c r="B200" s="154" t="s">
        <v>136</v>
      </c>
      <c r="C200" s="151"/>
      <c r="D200" s="151"/>
      <c r="E200" s="151"/>
      <c r="F200" s="151"/>
      <c r="G200" s="93" t="s">
        <v>105</v>
      </c>
      <c r="H200" s="157" t="s">
        <v>159</v>
      </c>
      <c r="I200" s="158"/>
      <c r="J200" s="158"/>
      <c r="K200" s="158"/>
      <c r="L200" s="158"/>
      <c r="M200" s="158"/>
      <c r="N200" s="158"/>
      <c r="O200" s="158"/>
      <c r="P200" s="151"/>
      <c r="Q200" s="151"/>
      <c r="R200" s="151"/>
      <c r="S200" s="151"/>
      <c r="T200" s="151"/>
      <c r="U200" s="151"/>
      <c r="V200" s="151"/>
      <c r="W200" s="151"/>
      <c r="X200" s="151"/>
      <c r="Y200" s="151"/>
      <c r="Z200" s="151"/>
      <c r="AA200" s="159"/>
    </row>
    <row r="201" spans="2:27" ht="13.5" customHeight="1" x14ac:dyDescent="0.2">
      <c r="B201" s="155"/>
      <c r="C201" s="106"/>
      <c r="D201" s="106"/>
      <c r="E201" s="106"/>
      <c r="F201" s="106"/>
      <c r="G201" s="65"/>
      <c r="H201" s="106"/>
      <c r="I201" s="106"/>
      <c r="J201" s="106"/>
      <c r="K201" s="106"/>
      <c r="L201" s="106"/>
      <c r="M201" s="106"/>
      <c r="N201" s="106"/>
      <c r="O201" s="106"/>
      <c r="P201" s="106"/>
      <c r="Q201" s="106"/>
      <c r="R201" s="106"/>
      <c r="S201" s="106"/>
      <c r="T201" s="106"/>
      <c r="U201" s="106"/>
      <c r="V201" s="106"/>
      <c r="W201" s="106"/>
      <c r="X201" s="106"/>
      <c r="Y201" s="106"/>
      <c r="Z201" s="106"/>
      <c r="AA201" s="107"/>
    </row>
    <row r="202" spans="2:27" ht="6.75" customHeight="1" x14ac:dyDescent="0.2">
      <c r="B202" s="156"/>
      <c r="C202" s="110"/>
      <c r="D202" s="110"/>
      <c r="E202" s="110"/>
      <c r="F202" s="110"/>
      <c r="G202" s="73"/>
      <c r="H202" s="110"/>
      <c r="I202" s="110"/>
      <c r="J202" s="110"/>
      <c r="K202" s="110"/>
      <c r="L202" s="110"/>
      <c r="M202" s="110"/>
      <c r="N202" s="110"/>
      <c r="O202" s="110"/>
      <c r="P202" s="110"/>
      <c r="Q202" s="110"/>
      <c r="R202" s="110"/>
      <c r="S202" s="110"/>
      <c r="T202" s="110"/>
      <c r="U202" s="110"/>
      <c r="V202" s="110"/>
      <c r="W202" s="110"/>
      <c r="X202" s="110"/>
      <c r="Y202" s="110"/>
      <c r="Z202" s="110"/>
      <c r="AA202" s="111"/>
    </row>
    <row r="203" spans="2:27" ht="4.5" customHeight="1" x14ac:dyDescent="0.2">
      <c r="B203" s="71"/>
      <c r="C203" s="68"/>
      <c r="D203" s="68"/>
      <c r="E203" s="68"/>
      <c r="F203" s="68"/>
      <c r="G203" s="65"/>
      <c r="AA203" s="64"/>
    </row>
    <row r="204" spans="2:27" ht="14.25" customHeight="1" x14ac:dyDescent="0.2">
      <c r="B204" s="145" t="s">
        <v>134</v>
      </c>
      <c r="C204" s="146"/>
      <c r="D204" s="146"/>
      <c r="E204" s="146"/>
      <c r="F204" s="146"/>
      <c r="G204" s="88" t="s">
        <v>106</v>
      </c>
      <c r="H204" s="104" t="s">
        <v>95</v>
      </c>
      <c r="I204" s="104"/>
      <c r="J204" s="104"/>
      <c r="K204" s="104"/>
      <c r="L204" s="104"/>
      <c r="M204" s="104"/>
      <c r="N204" s="104"/>
      <c r="O204" s="104"/>
      <c r="P204" s="106"/>
      <c r="Q204" s="106"/>
      <c r="R204" s="106"/>
      <c r="S204" s="106"/>
      <c r="T204" s="106"/>
      <c r="U204" s="106"/>
      <c r="V204" s="106"/>
      <c r="W204" s="106"/>
      <c r="X204" s="106"/>
      <c r="Y204" s="106"/>
      <c r="Z204" s="106"/>
      <c r="AA204" s="107"/>
    </row>
    <row r="205" spans="2:27" ht="13.5" customHeight="1" x14ac:dyDescent="0.2">
      <c r="B205" s="145"/>
      <c r="C205" s="146"/>
      <c r="D205" s="146"/>
      <c r="E205" s="146"/>
      <c r="F205" s="146"/>
      <c r="G205" s="88"/>
      <c r="H205" s="104" t="s">
        <v>107</v>
      </c>
      <c r="I205" s="144"/>
      <c r="J205" s="144"/>
      <c r="K205" s="144"/>
      <c r="L205" s="144"/>
      <c r="M205" s="144"/>
      <c r="N205" s="144"/>
      <c r="O205" s="144"/>
      <c r="P205" s="106"/>
      <c r="Q205" s="106"/>
      <c r="R205" s="106"/>
      <c r="S205" s="106"/>
      <c r="T205" s="106"/>
      <c r="U205" s="106"/>
      <c r="V205" s="106"/>
      <c r="W205" s="106"/>
      <c r="X205" s="106"/>
      <c r="Y205" s="106"/>
      <c r="Z205" s="106"/>
      <c r="AA205" s="107"/>
    </row>
    <row r="206" spans="2:27" ht="14.25" customHeight="1" x14ac:dyDescent="0.2">
      <c r="B206" s="147"/>
      <c r="C206" s="148"/>
      <c r="D206" s="148"/>
      <c r="E206" s="148"/>
      <c r="F206" s="148"/>
      <c r="G206" s="88"/>
      <c r="H206" s="105" t="s">
        <v>108</v>
      </c>
      <c r="I206" s="143"/>
      <c r="J206" s="143"/>
      <c r="K206" s="143"/>
      <c r="L206" s="143"/>
      <c r="M206" s="143"/>
      <c r="N206" s="143"/>
      <c r="O206" s="143"/>
      <c r="P206" s="106"/>
      <c r="Q206" s="106"/>
      <c r="R206" s="106"/>
      <c r="S206" s="106"/>
      <c r="T206" s="106"/>
      <c r="U206" s="106"/>
      <c r="V206" s="106"/>
      <c r="W206" s="106"/>
      <c r="X206" s="106"/>
      <c r="Y206" s="106"/>
      <c r="Z206" s="106"/>
      <c r="AA206" s="107"/>
    </row>
    <row r="207" spans="2:27" ht="6.75" customHeight="1" x14ac:dyDescent="0.2">
      <c r="B207" s="65"/>
      <c r="G207" s="71"/>
      <c r="H207" s="68"/>
      <c r="I207" s="68"/>
      <c r="J207" s="68"/>
      <c r="K207" s="68"/>
      <c r="L207" s="68"/>
      <c r="M207" s="68"/>
      <c r="N207" s="68"/>
      <c r="O207" s="68"/>
      <c r="P207" s="68"/>
      <c r="Q207" s="68"/>
      <c r="R207" s="68"/>
      <c r="S207" s="68"/>
      <c r="T207" s="68"/>
      <c r="U207" s="68"/>
      <c r="V207" s="68"/>
      <c r="W207" s="68"/>
      <c r="X207" s="68"/>
      <c r="Y207" s="68"/>
      <c r="Z207" s="68"/>
      <c r="AA207" s="69"/>
    </row>
    <row r="208" spans="2:27" ht="14.25" customHeight="1" x14ac:dyDescent="0.2">
      <c r="B208" s="145" t="s">
        <v>137</v>
      </c>
      <c r="C208" s="144"/>
      <c r="D208" s="144"/>
      <c r="E208" s="144"/>
      <c r="F208" s="144"/>
      <c r="G208" s="88" t="s">
        <v>105</v>
      </c>
      <c r="H208" s="104" t="s">
        <v>96</v>
      </c>
      <c r="I208" s="104"/>
      <c r="J208" s="104"/>
      <c r="K208" s="104"/>
      <c r="L208" s="104"/>
      <c r="M208" s="104"/>
      <c r="N208" s="104"/>
      <c r="O208" s="104"/>
      <c r="P208" s="104"/>
      <c r="Q208" s="104"/>
      <c r="R208" s="104"/>
      <c r="S208" s="104"/>
      <c r="T208" s="104"/>
      <c r="U208" s="104"/>
      <c r="V208" s="104"/>
      <c r="W208" s="104"/>
      <c r="X208" s="104"/>
      <c r="Y208" s="104"/>
      <c r="Z208" s="106"/>
      <c r="AA208" s="107"/>
    </row>
    <row r="209" spans="2:27" ht="16.5" customHeight="1" x14ac:dyDescent="0.2">
      <c r="B209" s="145"/>
      <c r="C209" s="144"/>
      <c r="D209" s="144"/>
      <c r="E209" s="144"/>
      <c r="F209" s="144"/>
      <c r="G209" s="88"/>
      <c r="H209" s="104" t="s">
        <v>107</v>
      </c>
      <c r="I209" s="104"/>
      <c r="J209" s="104"/>
      <c r="K209" s="104"/>
      <c r="L209" s="104"/>
      <c r="M209" s="104"/>
      <c r="N209" s="104"/>
      <c r="O209" s="104"/>
      <c r="P209" s="104"/>
      <c r="Q209" s="104"/>
      <c r="R209" s="104"/>
      <c r="S209" s="104"/>
      <c r="T209" s="104"/>
      <c r="U209" s="104"/>
      <c r="V209" s="104"/>
      <c r="W209" s="104"/>
      <c r="X209" s="104"/>
      <c r="Y209" s="104"/>
      <c r="Z209" s="106"/>
      <c r="AA209" s="107"/>
    </row>
    <row r="210" spans="2:27" ht="15" customHeight="1" x14ac:dyDescent="0.2">
      <c r="B210" s="145"/>
      <c r="C210" s="144"/>
      <c r="D210" s="144"/>
      <c r="E210" s="144"/>
      <c r="F210" s="144"/>
      <c r="G210" s="92"/>
      <c r="H210" s="162" t="s">
        <v>108</v>
      </c>
      <c r="I210" s="162"/>
      <c r="J210" s="162"/>
      <c r="K210" s="162"/>
      <c r="L210" s="162"/>
      <c r="M210" s="162"/>
      <c r="N210" s="162"/>
      <c r="O210" s="162"/>
      <c r="P210" s="162"/>
      <c r="Q210" s="162"/>
      <c r="R210" s="162"/>
      <c r="S210" s="162"/>
      <c r="T210" s="162"/>
      <c r="U210" s="162"/>
      <c r="V210" s="162"/>
      <c r="W210" s="162"/>
      <c r="X210" s="162"/>
      <c r="Y210" s="162"/>
      <c r="Z210" s="110"/>
      <c r="AA210" s="111"/>
    </row>
    <row r="211" spans="2:27" ht="4.5" customHeight="1" x14ac:dyDescent="0.2">
      <c r="B211" s="71"/>
      <c r="C211" s="68"/>
      <c r="D211" s="68"/>
      <c r="E211" s="68"/>
      <c r="F211" s="68"/>
      <c r="G211" s="65"/>
      <c r="AA211" s="64"/>
    </row>
    <row r="212" spans="2:27" ht="13.5" customHeight="1" x14ac:dyDescent="0.2">
      <c r="B212" s="145" t="s">
        <v>138</v>
      </c>
      <c r="C212" s="106"/>
      <c r="D212" s="106"/>
      <c r="E212" s="106"/>
      <c r="F212" s="106"/>
      <c r="G212" s="88" t="s">
        <v>105</v>
      </c>
      <c r="H212" s="104" t="s">
        <v>97</v>
      </c>
      <c r="I212" s="105"/>
      <c r="J212" s="105"/>
      <c r="K212" s="105"/>
      <c r="L212" s="105"/>
      <c r="M212" s="105"/>
      <c r="N212" s="105"/>
      <c r="O212" s="105"/>
      <c r="P212" s="106"/>
      <c r="Q212" s="106"/>
      <c r="R212" s="106"/>
      <c r="S212" s="106"/>
      <c r="T212" s="106"/>
      <c r="U212" s="106"/>
      <c r="V212" s="106"/>
      <c r="W212" s="106"/>
      <c r="X212" s="106"/>
      <c r="Y212" s="106"/>
      <c r="Z212" s="106"/>
      <c r="AA212" s="107"/>
    </row>
    <row r="213" spans="2:27" ht="14.25" customHeight="1" x14ac:dyDescent="0.2">
      <c r="B213" s="300"/>
      <c r="C213" s="106"/>
      <c r="D213" s="106"/>
      <c r="E213" s="106"/>
      <c r="F213" s="106"/>
      <c r="G213" s="88"/>
      <c r="H213" s="104" t="s">
        <v>107</v>
      </c>
      <c r="I213" s="144"/>
      <c r="J213" s="144"/>
      <c r="K213" s="144"/>
      <c r="L213" s="144"/>
      <c r="M213" s="144"/>
      <c r="N213" s="144"/>
      <c r="O213" s="144"/>
      <c r="P213" s="106"/>
      <c r="Q213" s="106"/>
      <c r="R213" s="106"/>
      <c r="S213" s="106"/>
      <c r="T213" s="106"/>
      <c r="U213" s="106"/>
      <c r="V213" s="106"/>
      <c r="W213" s="106"/>
      <c r="X213" s="106"/>
      <c r="Y213" s="106"/>
      <c r="Z213" s="106"/>
      <c r="AA213" s="107"/>
    </row>
    <row r="214" spans="2:27" ht="13.5" customHeight="1" x14ac:dyDescent="0.2">
      <c r="B214" s="156"/>
      <c r="C214" s="110"/>
      <c r="D214" s="110"/>
      <c r="E214" s="110"/>
      <c r="F214" s="110"/>
      <c r="G214" s="88"/>
      <c r="H214" s="105" t="s">
        <v>108</v>
      </c>
      <c r="I214" s="143"/>
      <c r="J214" s="143"/>
      <c r="K214" s="143"/>
      <c r="L214" s="143"/>
      <c r="M214" s="143"/>
      <c r="N214" s="143"/>
      <c r="O214" s="143"/>
      <c r="P214" s="106"/>
      <c r="Q214" s="106"/>
      <c r="R214" s="106"/>
      <c r="S214" s="106"/>
      <c r="T214" s="106"/>
      <c r="U214" s="106"/>
      <c r="V214" s="106"/>
      <c r="W214" s="106"/>
      <c r="X214" s="106"/>
      <c r="Y214" s="106"/>
      <c r="Z214" s="106"/>
      <c r="AA214" s="107"/>
    </row>
    <row r="215" spans="2:27" ht="5.25" customHeight="1" x14ac:dyDescent="0.2">
      <c r="B215" s="65"/>
      <c r="G215" s="93"/>
      <c r="H215" s="95"/>
      <c r="I215" s="94"/>
      <c r="J215" s="94"/>
      <c r="K215" s="94"/>
      <c r="L215" s="94"/>
      <c r="M215" s="94"/>
      <c r="N215" s="94"/>
      <c r="O215" s="94"/>
      <c r="P215" s="68"/>
      <c r="Q215" s="68"/>
      <c r="R215" s="68"/>
      <c r="S215" s="68"/>
      <c r="T215" s="68"/>
      <c r="U215" s="68"/>
      <c r="V215" s="68"/>
      <c r="W215" s="68"/>
      <c r="X215" s="68"/>
      <c r="Y215" s="68"/>
      <c r="Z215" s="68"/>
      <c r="AA215" s="69"/>
    </row>
    <row r="216" spans="2:27" ht="24.75" customHeight="1" x14ac:dyDescent="0.2">
      <c r="B216" s="304" t="s">
        <v>98</v>
      </c>
      <c r="C216" s="125"/>
      <c r="D216" s="125"/>
      <c r="E216" s="125"/>
      <c r="F216" s="133"/>
      <c r="G216" s="92" t="s">
        <v>105</v>
      </c>
      <c r="H216" s="301" t="s">
        <v>147</v>
      </c>
      <c r="I216" s="302"/>
      <c r="J216" s="302"/>
      <c r="K216" s="302"/>
      <c r="L216" s="302"/>
      <c r="M216" s="302"/>
      <c r="N216" s="302"/>
      <c r="O216" s="302"/>
      <c r="P216" s="303"/>
      <c r="Q216" s="303"/>
      <c r="R216" s="303"/>
      <c r="S216" s="303"/>
      <c r="T216" s="303"/>
      <c r="U216" s="303"/>
      <c r="V216" s="303"/>
      <c r="W216" s="303"/>
      <c r="X216" s="303"/>
      <c r="Y216" s="303"/>
      <c r="Z216" s="303"/>
      <c r="AA216" s="111"/>
    </row>
    <row r="217" spans="2:27" ht="12.95" customHeight="1" x14ac:dyDescent="0.2">
      <c r="B217" s="77"/>
      <c r="C217" s="76"/>
      <c r="D217" s="76"/>
      <c r="E217" s="76"/>
      <c r="F217" s="76"/>
      <c r="G217" s="72" t="s">
        <v>90</v>
      </c>
      <c r="H217" s="81" t="s">
        <v>140</v>
      </c>
      <c r="I217" s="82"/>
      <c r="J217" s="82"/>
      <c r="K217" s="82"/>
      <c r="L217" s="82"/>
      <c r="M217" s="82"/>
      <c r="N217" s="82"/>
      <c r="O217" s="82"/>
      <c r="P217" s="83"/>
      <c r="Q217" s="83"/>
      <c r="R217" s="83"/>
      <c r="S217" s="83"/>
      <c r="T217" s="83"/>
      <c r="U217" s="83"/>
      <c r="V217" s="83"/>
      <c r="W217" s="83"/>
      <c r="X217" s="83"/>
      <c r="Y217" s="83"/>
      <c r="Z217" s="83"/>
      <c r="AA217" s="84"/>
    </row>
    <row r="218" spans="2:27" ht="12.95" customHeight="1" x14ac:dyDescent="0.2">
      <c r="B218" s="77"/>
      <c r="C218" s="76"/>
      <c r="D218" s="76"/>
      <c r="E218" s="76"/>
      <c r="F218" s="76"/>
      <c r="G218" s="72"/>
      <c r="H218" s="102" t="s">
        <v>141</v>
      </c>
      <c r="I218" s="102"/>
      <c r="J218" s="102"/>
      <c r="K218" s="102"/>
      <c r="L218" s="102"/>
      <c r="M218" s="102"/>
      <c r="N218" s="102"/>
      <c r="O218" s="102"/>
      <c r="P218" s="102"/>
      <c r="Q218" s="102"/>
      <c r="R218" s="102"/>
      <c r="S218" s="102"/>
      <c r="T218" s="102"/>
      <c r="U218" s="102"/>
      <c r="V218" s="102"/>
      <c r="W218" s="102"/>
      <c r="X218" s="102"/>
      <c r="Y218" s="102"/>
      <c r="Z218" s="102"/>
      <c r="AA218" s="103"/>
    </row>
    <row r="219" spans="2:27" ht="12.95" customHeight="1" x14ac:dyDescent="0.2">
      <c r="B219" s="77"/>
      <c r="C219" s="76"/>
      <c r="D219" s="76"/>
      <c r="E219" s="76"/>
      <c r="F219" s="76"/>
      <c r="G219" s="72"/>
      <c r="H219" s="102"/>
      <c r="I219" s="102"/>
      <c r="J219" s="102"/>
      <c r="K219" s="102"/>
      <c r="L219" s="102"/>
      <c r="M219" s="102"/>
      <c r="N219" s="102"/>
      <c r="O219" s="102"/>
      <c r="P219" s="102"/>
      <c r="Q219" s="102"/>
      <c r="R219" s="102"/>
      <c r="S219" s="102"/>
      <c r="T219" s="102"/>
      <c r="U219" s="102"/>
      <c r="V219" s="102"/>
      <c r="W219" s="102"/>
      <c r="X219" s="102"/>
      <c r="Y219" s="102"/>
      <c r="Z219" s="102"/>
      <c r="AA219" s="103"/>
    </row>
    <row r="220" spans="2:27" ht="12.95" customHeight="1" x14ac:dyDescent="0.2">
      <c r="B220" s="77"/>
      <c r="C220" s="76"/>
      <c r="D220" s="76"/>
      <c r="E220" s="76"/>
      <c r="F220" s="76"/>
      <c r="G220" s="72"/>
      <c r="H220" s="102"/>
      <c r="I220" s="102"/>
      <c r="J220" s="102"/>
      <c r="K220" s="102"/>
      <c r="L220" s="102"/>
      <c r="M220" s="102"/>
      <c r="N220" s="102"/>
      <c r="O220" s="102"/>
      <c r="P220" s="102"/>
      <c r="Q220" s="102"/>
      <c r="R220" s="102"/>
      <c r="S220" s="102"/>
      <c r="T220" s="102"/>
      <c r="U220" s="102"/>
      <c r="V220" s="102"/>
      <c r="W220" s="102"/>
      <c r="X220" s="102"/>
      <c r="Y220" s="102"/>
      <c r="Z220" s="102"/>
      <c r="AA220" s="103"/>
    </row>
    <row r="221" spans="2:27" ht="12.95" customHeight="1" x14ac:dyDescent="0.2">
      <c r="B221" s="77"/>
      <c r="C221" s="76"/>
      <c r="D221" s="76"/>
      <c r="E221" s="76"/>
      <c r="F221" s="76"/>
      <c r="G221" s="72"/>
      <c r="H221" s="102" t="s">
        <v>142</v>
      </c>
      <c r="I221" s="102"/>
      <c r="J221" s="102"/>
      <c r="K221" s="102"/>
      <c r="L221" s="102"/>
      <c r="M221" s="102"/>
      <c r="N221" s="102"/>
      <c r="O221" s="102"/>
      <c r="P221" s="102"/>
      <c r="Q221" s="102"/>
      <c r="R221" s="102"/>
      <c r="S221" s="102"/>
      <c r="T221" s="102"/>
      <c r="U221" s="102"/>
      <c r="V221" s="102"/>
      <c r="W221" s="102"/>
      <c r="X221" s="102"/>
      <c r="Y221" s="102"/>
      <c r="Z221" s="102"/>
      <c r="AA221" s="103"/>
    </row>
    <row r="222" spans="2:27" ht="12.95" customHeight="1" x14ac:dyDescent="0.2">
      <c r="B222" s="77"/>
      <c r="C222" s="76"/>
      <c r="D222" s="76"/>
      <c r="E222" s="76"/>
      <c r="F222" s="76"/>
      <c r="G222" s="72"/>
      <c r="H222" s="102"/>
      <c r="I222" s="102"/>
      <c r="J222" s="102"/>
      <c r="K222" s="102"/>
      <c r="L222" s="102"/>
      <c r="M222" s="102"/>
      <c r="N222" s="102"/>
      <c r="O222" s="102"/>
      <c r="P222" s="102"/>
      <c r="Q222" s="102"/>
      <c r="R222" s="102"/>
      <c r="S222" s="102"/>
      <c r="T222" s="102"/>
      <c r="U222" s="102"/>
      <c r="V222" s="102"/>
      <c r="W222" s="102"/>
      <c r="X222" s="102"/>
      <c r="Y222" s="102"/>
      <c r="Z222" s="102"/>
      <c r="AA222" s="103"/>
    </row>
    <row r="223" spans="2:27" ht="12.95" customHeight="1" x14ac:dyDescent="0.2">
      <c r="B223" s="77"/>
      <c r="C223" s="76"/>
      <c r="D223" s="76"/>
      <c r="E223" s="76"/>
      <c r="F223" s="76"/>
      <c r="G223" s="72"/>
      <c r="H223" s="102"/>
      <c r="I223" s="102"/>
      <c r="J223" s="102"/>
      <c r="K223" s="102"/>
      <c r="L223" s="102"/>
      <c r="M223" s="102"/>
      <c r="N223" s="102"/>
      <c r="O223" s="102"/>
      <c r="P223" s="102"/>
      <c r="Q223" s="102"/>
      <c r="R223" s="102"/>
      <c r="S223" s="102"/>
      <c r="T223" s="102"/>
      <c r="U223" s="102"/>
      <c r="V223" s="102"/>
      <c r="W223" s="102"/>
      <c r="X223" s="102"/>
      <c r="Y223" s="102"/>
      <c r="Z223" s="102"/>
      <c r="AA223" s="103"/>
    </row>
    <row r="224" spans="2:27" ht="38.25" customHeight="1" x14ac:dyDescent="0.2">
      <c r="B224" s="90"/>
      <c r="G224" s="88" t="s">
        <v>105</v>
      </c>
      <c r="H224" s="104" t="s">
        <v>148</v>
      </c>
      <c r="I224" s="105"/>
      <c r="J224" s="105"/>
      <c r="K224" s="105"/>
      <c r="L224" s="105"/>
      <c r="M224" s="105"/>
      <c r="N224" s="105"/>
      <c r="O224" s="105"/>
      <c r="P224" s="106"/>
      <c r="Q224" s="106"/>
      <c r="R224" s="106"/>
      <c r="S224" s="106"/>
      <c r="T224" s="106"/>
      <c r="U224" s="106"/>
      <c r="V224" s="106"/>
      <c r="W224" s="106"/>
      <c r="X224" s="106"/>
      <c r="Y224" s="106"/>
      <c r="Z224" s="106"/>
      <c r="AA224" s="107"/>
    </row>
    <row r="225" spans="2:27" ht="17.25" customHeight="1" x14ac:dyDescent="0.2">
      <c r="B225" s="66"/>
      <c r="C225" s="25"/>
      <c r="D225" s="25"/>
      <c r="E225" s="25"/>
      <c r="F225" s="25"/>
      <c r="G225" s="96" t="s">
        <v>105</v>
      </c>
      <c r="H225" s="63" t="s">
        <v>99</v>
      </c>
      <c r="I225" s="63"/>
      <c r="J225" s="63"/>
      <c r="K225" s="63"/>
      <c r="L225" s="63"/>
      <c r="M225" s="63"/>
      <c r="N225" s="63"/>
      <c r="O225" s="63"/>
      <c r="P225" s="25"/>
      <c r="Q225" s="25"/>
      <c r="R225" s="25"/>
      <c r="S225" s="25"/>
      <c r="T225" s="25"/>
      <c r="U225" s="25"/>
      <c r="V225" s="25"/>
      <c r="W225" s="25"/>
      <c r="X225" s="25"/>
      <c r="Y225" s="25"/>
      <c r="Z225" s="25"/>
      <c r="AA225" s="67"/>
    </row>
  </sheetData>
  <sheetProtection selectLockedCells="1"/>
  <protectedRanges>
    <protectedRange sqref="A6:S6 U6:AF41 B82:F82 J56:N57 B52:I53 A7:T41 G84:Z86 C67:H67 C109:H109 C153:H153" name="範囲1"/>
  </protectedRanges>
  <mergeCells count="487">
    <mergeCell ref="H216:AA216"/>
    <mergeCell ref="H224:AA224"/>
    <mergeCell ref="B216:F216"/>
    <mergeCell ref="B170:F174"/>
    <mergeCell ref="G170:Z170"/>
    <mergeCell ref="G171:Z171"/>
    <mergeCell ref="G172:Z172"/>
    <mergeCell ref="G173:Z173"/>
    <mergeCell ref="B163:Z163"/>
    <mergeCell ref="B164:Z164"/>
    <mergeCell ref="B165:F166"/>
    <mergeCell ref="H165:I165"/>
    <mergeCell ref="K165:O165"/>
    <mergeCell ref="Q165:S165"/>
    <mergeCell ref="P166:Z166"/>
    <mergeCell ref="G174:Z174"/>
    <mergeCell ref="H212:AA212"/>
    <mergeCell ref="B167:F167"/>
    <mergeCell ref="H167:N167"/>
    <mergeCell ref="P167:Z167"/>
    <mergeCell ref="B168:F168"/>
    <mergeCell ref="G168:Z168"/>
    <mergeCell ref="B169:F169"/>
    <mergeCell ref="G169:Z169"/>
    <mergeCell ref="B212:F214"/>
    <mergeCell ref="C160:H160"/>
    <mergeCell ref="I160:J160"/>
    <mergeCell ref="R160:T160"/>
    <mergeCell ref="V160:Z160"/>
    <mergeCell ref="C161:H161"/>
    <mergeCell ref="I161:J161"/>
    <mergeCell ref="K161:U161"/>
    <mergeCell ref="V161:Z161"/>
    <mergeCell ref="C162:U162"/>
    <mergeCell ref="V162:Z162"/>
    <mergeCell ref="C158:H158"/>
    <mergeCell ref="I158:J158"/>
    <mergeCell ref="K158:M158"/>
    <mergeCell ref="P158:Q158"/>
    <mergeCell ref="R158:T158"/>
    <mergeCell ref="V158:Z158"/>
    <mergeCell ref="C159:H159"/>
    <mergeCell ref="I159:J159"/>
    <mergeCell ref="K159:M159"/>
    <mergeCell ref="P159:Q159"/>
    <mergeCell ref="R159:T159"/>
    <mergeCell ref="V159:Z159"/>
    <mergeCell ref="C155:H155"/>
    <mergeCell ref="I155:J155"/>
    <mergeCell ref="K155:M155"/>
    <mergeCell ref="P155:Q155"/>
    <mergeCell ref="R155:T155"/>
    <mergeCell ref="V155:Z155"/>
    <mergeCell ref="C156:E156"/>
    <mergeCell ref="F156:H157"/>
    <mergeCell ref="I156:J157"/>
    <mergeCell ref="K156:M156"/>
    <mergeCell ref="P156:Q156"/>
    <mergeCell ref="R156:T156"/>
    <mergeCell ref="V156:Z157"/>
    <mergeCell ref="C157:E157"/>
    <mergeCell ref="K157:M157"/>
    <mergeCell ref="P157:Q157"/>
    <mergeCell ref="R157:T157"/>
    <mergeCell ref="C153:H153"/>
    <mergeCell ref="I153:J153"/>
    <mergeCell ref="K153:M153"/>
    <mergeCell ref="P153:Q153"/>
    <mergeCell ref="R153:T153"/>
    <mergeCell ref="V153:Z153"/>
    <mergeCell ref="C154:H154"/>
    <mergeCell ref="I154:J154"/>
    <mergeCell ref="K154:M154"/>
    <mergeCell ref="P154:Q154"/>
    <mergeCell ref="R154:T154"/>
    <mergeCell ref="V154:Z154"/>
    <mergeCell ref="C151:H151"/>
    <mergeCell ref="I151:J151"/>
    <mergeCell ref="K151:M151"/>
    <mergeCell ref="P151:Q151"/>
    <mergeCell ref="R151:T151"/>
    <mergeCell ref="V151:Z152"/>
    <mergeCell ref="C152:H152"/>
    <mergeCell ref="I152:J152"/>
    <mergeCell ref="K152:M152"/>
    <mergeCell ref="P152:Q152"/>
    <mergeCell ref="R152:T152"/>
    <mergeCell ref="B149:F149"/>
    <mergeCell ref="G149:H149"/>
    <mergeCell ref="I149:J149"/>
    <mergeCell ref="L149:M149"/>
    <mergeCell ref="N149:O149"/>
    <mergeCell ref="Q149:R149"/>
    <mergeCell ref="S149:T149"/>
    <mergeCell ref="V149:Z149"/>
    <mergeCell ref="B150:H150"/>
    <mergeCell ref="I150:J150"/>
    <mergeCell ref="K150:U150"/>
    <mergeCell ref="V150:Z150"/>
    <mergeCell ref="B134:Z134"/>
    <mergeCell ref="S136:T136"/>
    <mergeCell ref="R140:X140"/>
    <mergeCell ref="B144:Z144"/>
    <mergeCell ref="B143:I143"/>
    <mergeCell ref="J143:AA143"/>
    <mergeCell ref="B147:F147"/>
    <mergeCell ref="G147:H147"/>
    <mergeCell ref="B148:F148"/>
    <mergeCell ref="H148:Y148"/>
    <mergeCell ref="B124:F124"/>
    <mergeCell ref="G124:Z124"/>
    <mergeCell ref="B125:F125"/>
    <mergeCell ref="G125:Z125"/>
    <mergeCell ref="B126:F130"/>
    <mergeCell ref="G126:Z126"/>
    <mergeCell ref="G127:Z127"/>
    <mergeCell ref="G128:Z128"/>
    <mergeCell ref="G129:Z129"/>
    <mergeCell ref="G130:Z130"/>
    <mergeCell ref="B119:Z119"/>
    <mergeCell ref="B120:Z120"/>
    <mergeCell ref="B121:F122"/>
    <mergeCell ref="H121:I121"/>
    <mergeCell ref="K121:O121"/>
    <mergeCell ref="Q121:S121"/>
    <mergeCell ref="P122:Z122"/>
    <mergeCell ref="B123:F123"/>
    <mergeCell ref="H123:N123"/>
    <mergeCell ref="P123:Z123"/>
    <mergeCell ref="C116:H116"/>
    <mergeCell ref="I116:J116"/>
    <mergeCell ref="R116:T116"/>
    <mergeCell ref="V116:Z116"/>
    <mergeCell ref="C117:H117"/>
    <mergeCell ref="I117:J117"/>
    <mergeCell ref="K117:U117"/>
    <mergeCell ref="V117:Z117"/>
    <mergeCell ref="C118:U118"/>
    <mergeCell ref="V118:Z118"/>
    <mergeCell ref="C114:H114"/>
    <mergeCell ref="I114:J114"/>
    <mergeCell ref="K114:M114"/>
    <mergeCell ref="P114:Q114"/>
    <mergeCell ref="R114:T114"/>
    <mergeCell ref="V114:Z114"/>
    <mergeCell ref="C115:H115"/>
    <mergeCell ref="I115:J115"/>
    <mergeCell ref="K115:M115"/>
    <mergeCell ref="P115:Q115"/>
    <mergeCell ref="R115:T115"/>
    <mergeCell ref="V115:Z115"/>
    <mergeCell ref="C111:H111"/>
    <mergeCell ref="I111:J111"/>
    <mergeCell ref="K111:M111"/>
    <mergeCell ref="P111:Q111"/>
    <mergeCell ref="R111:T111"/>
    <mergeCell ref="V111:Z111"/>
    <mergeCell ref="C112:E112"/>
    <mergeCell ref="F112:H113"/>
    <mergeCell ref="I112:J113"/>
    <mergeCell ref="K112:M112"/>
    <mergeCell ref="P112:Q112"/>
    <mergeCell ref="R112:T112"/>
    <mergeCell ref="V112:Z113"/>
    <mergeCell ref="C113:E113"/>
    <mergeCell ref="K113:M113"/>
    <mergeCell ref="P113:Q113"/>
    <mergeCell ref="R113:T113"/>
    <mergeCell ref="C109:H109"/>
    <mergeCell ref="I109:J109"/>
    <mergeCell ref="K109:M109"/>
    <mergeCell ref="P109:Q109"/>
    <mergeCell ref="R109:T109"/>
    <mergeCell ref="V109:Z109"/>
    <mergeCell ref="C110:H110"/>
    <mergeCell ref="I110:J110"/>
    <mergeCell ref="K110:M110"/>
    <mergeCell ref="P110:Q110"/>
    <mergeCell ref="R110:T110"/>
    <mergeCell ref="V110:Z110"/>
    <mergeCell ref="C107:H107"/>
    <mergeCell ref="I107:J107"/>
    <mergeCell ref="K107:M107"/>
    <mergeCell ref="P107:Q107"/>
    <mergeCell ref="R107:T107"/>
    <mergeCell ref="V107:Z108"/>
    <mergeCell ref="C108:H108"/>
    <mergeCell ref="I108:J108"/>
    <mergeCell ref="K108:M108"/>
    <mergeCell ref="P108:Q108"/>
    <mergeCell ref="R108:T108"/>
    <mergeCell ref="B105:F105"/>
    <mergeCell ref="G105:H105"/>
    <mergeCell ref="I105:J105"/>
    <mergeCell ref="L105:M105"/>
    <mergeCell ref="N105:O105"/>
    <mergeCell ref="Q105:R105"/>
    <mergeCell ref="S105:T105"/>
    <mergeCell ref="V105:Z105"/>
    <mergeCell ref="B106:H106"/>
    <mergeCell ref="I106:J106"/>
    <mergeCell ref="K106:U106"/>
    <mergeCell ref="V106:Z106"/>
    <mergeCell ref="S92:T92"/>
    <mergeCell ref="R96:X96"/>
    <mergeCell ref="B100:Z100"/>
    <mergeCell ref="B103:F103"/>
    <mergeCell ref="G103:H103"/>
    <mergeCell ref="B99:I99"/>
    <mergeCell ref="J99:AA99"/>
    <mergeCell ref="B104:F104"/>
    <mergeCell ref="H104:Y104"/>
    <mergeCell ref="B82:F82"/>
    <mergeCell ref="G82:Z82"/>
    <mergeCell ref="B83:F83"/>
    <mergeCell ref="G83:Z83"/>
    <mergeCell ref="B84:F86"/>
    <mergeCell ref="G84:Z84"/>
    <mergeCell ref="G85:Z85"/>
    <mergeCell ref="G86:Z86"/>
    <mergeCell ref="B90:Z90"/>
    <mergeCell ref="B77:Z77"/>
    <mergeCell ref="B78:Z78"/>
    <mergeCell ref="B79:F80"/>
    <mergeCell ref="H79:I79"/>
    <mergeCell ref="K79:O79"/>
    <mergeCell ref="Q79:S79"/>
    <mergeCell ref="P80:Z80"/>
    <mergeCell ref="B81:F81"/>
    <mergeCell ref="H81:N81"/>
    <mergeCell ref="P81:Z81"/>
    <mergeCell ref="C74:H74"/>
    <mergeCell ref="I74:J74"/>
    <mergeCell ref="R74:T74"/>
    <mergeCell ref="V74:Z74"/>
    <mergeCell ref="C75:H75"/>
    <mergeCell ref="I75:J75"/>
    <mergeCell ref="K75:U75"/>
    <mergeCell ref="V75:Z75"/>
    <mergeCell ref="C76:U76"/>
    <mergeCell ref="V76:Z76"/>
    <mergeCell ref="C72:H72"/>
    <mergeCell ref="I72:J72"/>
    <mergeCell ref="K72:M72"/>
    <mergeCell ref="P72:Q72"/>
    <mergeCell ref="R72:T72"/>
    <mergeCell ref="V72:Z72"/>
    <mergeCell ref="C73:H73"/>
    <mergeCell ref="I73:J73"/>
    <mergeCell ref="K73:M73"/>
    <mergeCell ref="P73:Q73"/>
    <mergeCell ref="R73:T73"/>
    <mergeCell ref="V73:Z73"/>
    <mergeCell ref="C69:H69"/>
    <mergeCell ref="I69:J69"/>
    <mergeCell ref="K69:M69"/>
    <mergeCell ref="P69:Q69"/>
    <mergeCell ref="R69:T69"/>
    <mergeCell ref="V69:Z69"/>
    <mergeCell ref="C70:E70"/>
    <mergeCell ref="F70:H71"/>
    <mergeCell ref="I70:J71"/>
    <mergeCell ref="K70:M70"/>
    <mergeCell ref="P70:Q70"/>
    <mergeCell ref="R70:T70"/>
    <mergeCell ref="V70:Z71"/>
    <mergeCell ref="C71:E71"/>
    <mergeCell ref="K71:M71"/>
    <mergeCell ref="P71:Q71"/>
    <mergeCell ref="R71:T71"/>
    <mergeCell ref="C67:H67"/>
    <mergeCell ref="I67:J67"/>
    <mergeCell ref="K67:M67"/>
    <mergeCell ref="P67:Q67"/>
    <mergeCell ref="R67:T67"/>
    <mergeCell ref="V67:Z67"/>
    <mergeCell ref="C68:H68"/>
    <mergeCell ref="I68:J68"/>
    <mergeCell ref="K68:M68"/>
    <mergeCell ref="P68:Q68"/>
    <mergeCell ref="R68:T68"/>
    <mergeCell ref="V68:Z68"/>
    <mergeCell ref="B64:H64"/>
    <mergeCell ref="I64:J64"/>
    <mergeCell ref="K64:U64"/>
    <mergeCell ref="V64:Z64"/>
    <mergeCell ref="C65:H65"/>
    <mergeCell ref="I65:J65"/>
    <mergeCell ref="K65:M65"/>
    <mergeCell ref="P65:Q65"/>
    <mergeCell ref="R65:T65"/>
    <mergeCell ref="V65:Z66"/>
    <mergeCell ref="C66:H66"/>
    <mergeCell ref="I66:J66"/>
    <mergeCell ref="K66:M66"/>
    <mergeCell ref="P66:Q66"/>
    <mergeCell ref="R66:T66"/>
    <mergeCell ref="B59:Z59"/>
    <mergeCell ref="B61:F61"/>
    <mergeCell ref="G61:H61"/>
    <mergeCell ref="B62:F62"/>
    <mergeCell ref="H62:Y62"/>
    <mergeCell ref="B63:F63"/>
    <mergeCell ref="G63:H63"/>
    <mergeCell ref="I63:J63"/>
    <mergeCell ref="L63:M63"/>
    <mergeCell ref="N63:O63"/>
    <mergeCell ref="Q63:R63"/>
    <mergeCell ref="S63:T63"/>
    <mergeCell ref="V63:Z63"/>
    <mergeCell ref="B50:Z50"/>
    <mergeCell ref="B52:H52"/>
    <mergeCell ref="B53:I53"/>
    <mergeCell ref="J55:N55"/>
    <mergeCell ref="O55:Z55"/>
    <mergeCell ref="S51:Z51"/>
    <mergeCell ref="J56:N56"/>
    <mergeCell ref="O56:T56"/>
    <mergeCell ref="J57:N57"/>
    <mergeCell ref="O57:T57"/>
    <mergeCell ref="W57:Z57"/>
    <mergeCell ref="I46:J46"/>
    <mergeCell ref="L46:M46"/>
    <mergeCell ref="G47:I47"/>
    <mergeCell ref="J47:L47"/>
    <mergeCell ref="S47:U47"/>
    <mergeCell ref="G48:I48"/>
    <mergeCell ref="J48:L48"/>
    <mergeCell ref="S48:U48"/>
    <mergeCell ref="M47:O47"/>
    <mergeCell ref="P47:R47"/>
    <mergeCell ref="M48:O48"/>
    <mergeCell ref="P48:R48"/>
    <mergeCell ref="B36:F36"/>
    <mergeCell ref="H36:N36"/>
    <mergeCell ref="P36:Z36"/>
    <mergeCell ref="B37:F37"/>
    <mergeCell ref="G37:Z37"/>
    <mergeCell ref="B38:F38"/>
    <mergeCell ref="G38:Z38"/>
    <mergeCell ref="B39:F41"/>
    <mergeCell ref="G39:Z39"/>
    <mergeCell ref="G40:Z40"/>
    <mergeCell ref="G41:Z41"/>
    <mergeCell ref="C31:U31"/>
    <mergeCell ref="V31:Z31"/>
    <mergeCell ref="B32:Z32"/>
    <mergeCell ref="B33:Z33"/>
    <mergeCell ref="B34:F35"/>
    <mergeCell ref="H34:I34"/>
    <mergeCell ref="K34:O34"/>
    <mergeCell ref="Q34:S34"/>
    <mergeCell ref="P35:Z35"/>
    <mergeCell ref="C29:H29"/>
    <mergeCell ref="I29:J29"/>
    <mergeCell ref="K29:L29"/>
    <mergeCell ref="M29:Q29"/>
    <mergeCell ref="R29:U29"/>
    <mergeCell ref="V29:Z29"/>
    <mergeCell ref="C30:H30"/>
    <mergeCell ref="I30:J30"/>
    <mergeCell ref="K30:U30"/>
    <mergeCell ref="V30:Z30"/>
    <mergeCell ref="C27:H27"/>
    <mergeCell ref="I27:J27"/>
    <mergeCell ref="K27:M27"/>
    <mergeCell ref="P27:Q27"/>
    <mergeCell ref="R27:U27"/>
    <mergeCell ref="V27:Z27"/>
    <mergeCell ref="C28:H28"/>
    <mergeCell ref="I28:J28"/>
    <mergeCell ref="K28:M28"/>
    <mergeCell ref="P28:Q28"/>
    <mergeCell ref="R28:U28"/>
    <mergeCell ref="V28:Z28"/>
    <mergeCell ref="C25:E25"/>
    <mergeCell ref="F25:H26"/>
    <mergeCell ref="I25:J26"/>
    <mergeCell ref="K25:M25"/>
    <mergeCell ref="P25:Q25"/>
    <mergeCell ref="R25:U25"/>
    <mergeCell ref="V25:Z26"/>
    <mergeCell ref="C26:E26"/>
    <mergeCell ref="K26:M26"/>
    <mergeCell ref="P26:Q26"/>
    <mergeCell ref="R26:U26"/>
    <mergeCell ref="K23:M23"/>
    <mergeCell ref="P23:Q23"/>
    <mergeCell ref="R23:U23"/>
    <mergeCell ref="V23:Z23"/>
    <mergeCell ref="C24:H24"/>
    <mergeCell ref="I24:J24"/>
    <mergeCell ref="K24:M24"/>
    <mergeCell ref="P24:Q24"/>
    <mergeCell ref="R24:U24"/>
    <mergeCell ref="V24:Z24"/>
    <mergeCell ref="H210:AA210"/>
    <mergeCell ref="H198:AA198"/>
    <mergeCell ref="H213:AA213"/>
    <mergeCell ref="J10:N10"/>
    <mergeCell ref="O10:Z10"/>
    <mergeCell ref="O12:T12"/>
    <mergeCell ref="W12:Z12"/>
    <mergeCell ref="B208:F210"/>
    <mergeCell ref="H17:Y17"/>
    <mergeCell ref="B19:H19"/>
    <mergeCell ref="I19:J19"/>
    <mergeCell ref="K19:U19"/>
    <mergeCell ref="V19:Z19"/>
    <mergeCell ref="B18:F18"/>
    <mergeCell ref="G18:H18"/>
    <mergeCell ref="I18:J18"/>
    <mergeCell ref="L18:M18"/>
    <mergeCell ref="N18:O18"/>
    <mergeCell ref="Q18:R18"/>
    <mergeCell ref="C20:H20"/>
    <mergeCell ref="I20:J20"/>
    <mergeCell ref="K20:M20"/>
    <mergeCell ref="P20:Q20"/>
    <mergeCell ref="R20:U20"/>
    <mergeCell ref="B187:F187"/>
    <mergeCell ref="B188:F189"/>
    <mergeCell ref="B200:F202"/>
    <mergeCell ref="H200:AA202"/>
    <mergeCell ref="H196:AA196"/>
    <mergeCell ref="H194:AA194"/>
    <mergeCell ref="H206:AA206"/>
    <mergeCell ref="H208:AA208"/>
    <mergeCell ref="H209:AA209"/>
    <mergeCell ref="J12:N12"/>
    <mergeCell ref="B177:AA177"/>
    <mergeCell ref="H186:AA186"/>
    <mergeCell ref="S18:T18"/>
    <mergeCell ref="V18:Z18"/>
    <mergeCell ref="B179:F186"/>
    <mergeCell ref="B14:Z14"/>
    <mergeCell ref="B16:F16"/>
    <mergeCell ref="G16:H16"/>
    <mergeCell ref="B17:F17"/>
    <mergeCell ref="V20:Z21"/>
    <mergeCell ref="C21:H21"/>
    <mergeCell ref="I21:J21"/>
    <mergeCell ref="K21:M21"/>
    <mergeCell ref="P21:Q21"/>
    <mergeCell ref="R21:U21"/>
    <mergeCell ref="C22:H22"/>
    <mergeCell ref="I22:J22"/>
    <mergeCell ref="K22:M22"/>
    <mergeCell ref="P22:Q22"/>
    <mergeCell ref="R22:U22"/>
    <mergeCell ref="V22:Z22"/>
    <mergeCell ref="C23:H23"/>
    <mergeCell ref="I23:J23"/>
    <mergeCell ref="B1:AA1"/>
    <mergeCell ref="B2:C2"/>
    <mergeCell ref="D2:AA2"/>
    <mergeCell ref="B3:AA3"/>
    <mergeCell ref="S6:Z6"/>
    <mergeCell ref="J11:N11"/>
    <mergeCell ref="O11:T11"/>
    <mergeCell ref="B5:Z5"/>
    <mergeCell ref="B7:H7"/>
    <mergeCell ref="B8:I8"/>
    <mergeCell ref="B178:F178"/>
    <mergeCell ref="H178:AA178"/>
    <mergeCell ref="H218:AA220"/>
    <mergeCell ref="H221:AA223"/>
    <mergeCell ref="H188:AA188"/>
    <mergeCell ref="H189:AA189"/>
    <mergeCell ref="H183:AA183"/>
    <mergeCell ref="H192:AA192"/>
    <mergeCell ref="H190:AA190"/>
    <mergeCell ref="H204:AA204"/>
    <mergeCell ref="H184:AA184"/>
    <mergeCell ref="H185:AA185"/>
    <mergeCell ref="H191:AA191"/>
    <mergeCell ref="H197:AA197"/>
    <mergeCell ref="H179:AA179"/>
    <mergeCell ref="H180:AA180"/>
    <mergeCell ref="H181:AA181"/>
    <mergeCell ref="H182:AA182"/>
    <mergeCell ref="H195:AA195"/>
    <mergeCell ref="H193:AA193"/>
    <mergeCell ref="H214:AA214"/>
    <mergeCell ref="H205:AA205"/>
    <mergeCell ref="B204:F206"/>
    <mergeCell ref="B192:F198"/>
  </mergeCells>
  <phoneticPr fontId="15"/>
  <dataValidations count="2">
    <dataValidation type="list" showInputMessage="1" showErrorMessage="1" sqref="O20" xr:uid="{00000000-0002-0000-0000-000000000000}">
      <formula1>$AE$20:$AE$22</formula1>
    </dataValidation>
    <dataValidation type="list" allowBlank="1" showInputMessage="1" showErrorMessage="1" sqref="O21:O28" xr:uid="{00000000-0002-0000-0000-000001000000}">
      <formula1>$AE$20:$AE$22</formula1>
    </dataValidation>
  </dataValidations>
  <printOptions horizontalCentered="1" verticalCentered="1"/>
  <pageMargins left="0.78740157480314965" right="0.78740157480314965" top="0.32" bottom="0.22" header="0.19685039370078741" footer="0.19685039370078741"/>
  <pageSetup paperSize="9" scale="93" orientation="portrait" r:id="rId1"/>
  <headerFooter alignWithMargins="0"/>
  <rowBreaks count="4" manualBreakCount="4">
    <brk id="44" min="1" max="29" man="1"/>
    <brk id="88" min="1" max="26" man="1"/>
    <brk id="132" min="1" max="26" man="1"/>
    <brk id="176"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54" r:id="rId4" name="Check Box 10">
              <controlPr locked="0" defaultSize="0" autoFill="0" autoLine="0" autoPict="0">
                <anchor moveWithCells="1">
                  <from>
                    <xdr:col>1</xdr:col>
                    <xdr:colOff>9525</xdr:colOff>
                    <xdr:row>18</xdr:row>
                    <xdr:rowOff>219075</xdr:rowOff>
                  </from>
                  <to>
                    <xdr:col>1</xdr:col>
                    <xdr:colOff>219075</xdr:colOff>
                    <xdr:row>19</xdr:row>
                    <xdr:rowOff>200025</xdr:rowOff>
                  </to>
                </anchor>
              </controlPr>
            </control>
          </mc:Choice>
        </mc:AlternateContent>
        <mc:AlternateContent xmlns:mc="http://schemas.openxmlformats.org/markup-compatibility/2006">
          <mc:Choice Requires="x14">
            <control shapeId="6155" r:id="rId5" name="Check Box 11">
              <controlPr locked="0" defaultSize="0" autoFill="0" autoLine="0" autoPict="0">
                <anchor moveWithCells="1">
                  <from>
                    <xdr:col>1</xdr:col>
                    <xdr:colOff>9525</xdr:colOff>
                    <xdr:row>19</xdr:row>
                    <xdr:rowOff>200025</xdr:rowOff>
                  </from>
                  <to>
                    <xdr:col>1</xdr:col>
                    <xdr:colOff>219075</xdr:colOff>
                    <xdr:row>20</xdr:row>
                    <xdr:rowOff>200025</xdr:rowOff>
                  </to>
                </anchor>
              </controlPr>
            </control>
          </mc:Choice>
        </mc:AlternateContent>
        <mc:AlternateContent xmlns:mc="http://schemas.openxmlformats.org/markup-compatibility/2006">
          <mc:Choice Requires="x14">
            <control shapeId="6156" r:id="rId6" name="Check Box 12">
              <controlPr locked="0" defaultSize="0" autoFill="0" autoLine="0" autoPict="0">
                <anchor moveWithCells="1">
                  <from>
                    <xdr:col>1</xdr:col>
                    <xdr:colOff>9525</xdr:colOff>
                    <xdr:row>20</xdr:row>
                    <xdr:rowOff>200025</xdr:rowOff>
                  </from>
                  <to>
                    <xdr:col>1</xdr:col>
                    <xdr:colOff>219075</xdr:colOff>
                    <xdr:row>21</xdr:row>
                    <xdr:rowOff>200025</xdr:rowOff>
                  </to>
                </anchor>
              </controlPr>
            </control>
          </mc:Choice>
        </mc:AlternateContent>
        <mc:AlternateContent xmlns:mc="http://schemas.openxmlformats.org/markup-compatibility/2006">
          <mc:Choice Requires="x14">
            <control shapeId="6157" r:id="rId7" name="Check Box 13">
              <controlPr locked="0" defaultSize="0" autoFill="0" autoLine="0" autoPict="0">
                <anchor moveWithCells="1">
                  <from>
                    <xdr:col>1</xdr:col>
                    <xdr:colOff>9525</xdr:colOff>
                    <xdr:row>21</xdr:row>
                    <xdr:rowOff>200025</xdr:rowOff>
                  </from>
                  <to>
                    <xdr:col>1</xdr:col>
                    <xdr:colOff>219075</xdr:colOff>
                    <xdr:row>22</xdr:row>
                    <xdr:rowOff>200025</xdr:rowOff>
                  </to>
                </anchor>
              </controlPr>
            </control>
          </mc:Choice>
        </mc:AlternateContent>
        <mc:AlternateContent xmlns:mc="http://schemas.openxmlformats.org/markup-compatibility/2006">
          <mc:Choice Requires="x14">
            <control shapeId="6158" r:id="rId8" name="Check Box 14">
              <controlPr locked="0" defaultSize="0" autoFill="0" autoLine="0" autoPict="0">
                <anchor moveWithCells="1">
                  <from>
                    <xdr:col>1</xdr:col>
                    <xdr:colOff>9525</xdr:colOff>
                    <xdr:row>22</xdr:row>
                    <xdr:rowOff>200025</xdr:rowOff>
                  </from>
                  <to>
                    <xdr:col>1</xdr:col>
                    <xdr:colOff>219075</xdr:colOff>
                    <xdr:row>23</xdr:row>
                    <xdr:rowOff>200025</xdr:rowOff>
                  </to>
                </anchor>
              </controlPr>
            </control>
          </mc:Choice>
        </mc:AlternateContent>
        <mc:AlternateContent xmlns:mc="http://schemas.openxmlformats.org/markup-compatibility/2006">
          <mc:Choice Requires="x14">
            <control shapeId="6159" r:id="rId9" name="Check Box 15">
              <controlPr locked="0" defaultSize="0" autoFill="0" autoLine="0" autoPict="0">
                <anchor moveWithCells="1">
                  <from>
                    <xdr:col>1</xdr:col>
                    <xdr:colOff>9525</xdr:colOff>
                    <xdr:row>23</xdr:row>
                    <xdr:rowOff>200025</xdr:rowOff>
                  </from>
                  <to>
                    <xdr:col>1</xdr:col>
                    <xdr:colOff>219075</xdr:colOff>
                    <xdr:row>25</xdr:row>
                    <xdr:rowOff>28575</xdr:rowOff>
                  </to>
                </anchor>
              </controlPr>
            </control>
          </mc:Choice>
        </mc:AlternateContent>
        <mc:AlternateContent xmlns:mc="http://schemas.openxmlformats.org/markup-compatibility/2006">
          <mc:Choice Requires="x14">
            <control shapeId="6160" r:id="rId10" name="Check Box 16">
              <controlPr locked="0" defaultSize="0" autoFill="0" autoLine="0" autoPict="0">
                <anchor moveWithCells="1">
                  <from>
                    <xdr:col>1</xdr:col>
                    <xdr:colOff>9525</xdr:colOff>
                    <xdr:row>25</xdr:row>
                    <xdr:rowOff>161925</xdr:rowOff>
                  </from>
                  <to>
                    <xdr:col>1</xdr:col>
                    <xdr:colOff>219075</xdr:colOff>
                    <xdr:row>26</xdr:row>
                    <xdr:rowOff>200025</xdr:rowOff>
                  </to>
                </anchor>
              </controlPr>
            </control>
          </mc:Choice>
        </mc:AlternateContent>
        <mc:AlternateContent xmlns:mc="http://schemas.openxmlformats.org/markup-compatibility/2006">
          <mc:Choice Requires="x14">
            <control shapeId="6161" r:id="rId11" name="Check Box 17">
              <controlPr locked="0" defaultSize="0" autoFill="0" autoLine="0" autoPict="0">
                <anchor moveWithCells="1">
                  <from>
                    <xdr:col>1</xdr:col>
                    <xdr:colOff>9525</xdr:colOff>
                    <xdr:row>24</xdr:row>
                    <xdr:rowOff>161925</xdr:rowOff>
                  </from>
                  <to>
                    <xdr:col>1</xdr:col>
                    <xdr:colOff>219075</xdr:colOff>
                    <xdr:row>26</xdr:row>
                    <xdr:rowOff>28575</xdr:rowOff>
                  </to>
                </anchor>
              </controlPr>
            </control>
          </mc:Choice>
        </mc:AlternateContent>
        <mc:AlternateContent xmlns:mc="http://schemas.openxmlformats.org/markup-compatibility/2006">
          <mc:Choice Requires="x14">
            <control shapeId="6162" r:id="rId12" name="Check Box 18">
              <controlPr locked="0" defaultSize="0" autoFill="0" autoLine="0" autoPict="0">
                <anchor moveWithCells="1">
                  <from>
                    <xdr:col>1</xdr:col>
                    <xdr:colOff>9525</xdr:colOff>
                    <xdr:row>26</xdr:row>
                    <xdr:rowOff>200025</xdr:rowOff>
                  </from>
                  <to>
                    <xdr:col>1</xdr:col>
                    <xdr:colOff>219075</xdr:colOff>
                    <xdr:row>27</xdr:row>
                    <xdr:rowOff>200025</xdr:rowOff>
                  </to>
                </anchor>
              </controlPr>
            </control>
          </mc:Choice>
        </mc:AlternateContent>
        <mc:AlternateContent xmlns:mc="http://schemas.openxmlformats.org/markup-compatibility/2006">
          <mc:Choice Requires="x14">
            <control shapeId="6163" r:id="rId13" name="Check Box 19">
              <controlPr locked="0" defaultSize="0" autoFill="0" autoLine="0" autoPict="0">
                <anchor moveWithCells="1">
                  <from>
                    <xdr:col>1</xdr:col>
                    <xdr:colOff>9525</xdr:colOff>
                    <xdr:row>28</xdr:row>
                    <xdr:rowOff>200025</xdr:rowOff>
                  </from>
                  <to>
                    <xdr:col>1</xdr:col>
                    <xdr:colOff>219075</xdr:colOff>
                    <xdr:row>29</xdr:row>
                    <xdr:rowOff>200025</xdr:rowOff>
                  </to>
                </anchor>
              </controlPr>
            </control>
          </mc:Choice>
        </mc:AlternateContent>
        <mc:AlternateContent xmlns:mc="http://schemas.openxmlformats.org/markup-compatibility/2006">
          <mc:Choice Requires="x14">
            <control shapeId="6164" r:id="rId14" name="Check Box 20">
              <controlPr locked="0" defaultSize="0" autoFill="0" autoLine="0" autoPict="0">
                <anchor moveWithCells="1">
                  <from>
                    <xdr:col>1</xdr:col>
                    <xdr:colOff>9525</xdr:colOff>
                    <xdr:row>29</xdr:row>
                    <xdr:rowOff>200025</xdr:rowOff>
                  </from>
                  <to>
                    <xdr:col>1</xdr:col>
                    <xdr:colOff>219075</xdr:colOff>
                    <xdr:row>30</xdr:row>
                    <xdr:rowOff>200025</xdr:rowOff>
                  </to>
                </anchor>
              </controlPr>
            </control>
          </mc:Choice>
        </mc:AlternateContent>
        <mc:AlternateContent xmlns:mc="http://schemas.openxmlformats.org/markup-compatibility/2006">
          <mc:Choice Requires="x14">
            <control shapeId="6165" r:id="rId15" name="Check Box 21">
              <controlPr locked="0" defaultSize="0" autoFill="0" autoLine="0" autoPict="0">
                <anchor moveWithCells="1">
                  <from>
                    <xdr:col>6</xdr:col>
                    <xdr:colOff>19050</xdr:colOff>
                    <xdr:row>33</xdr:row>
                    <xdr:rowOff>0</xdr:rowOff>
                  </from>
                  <to>
                    <xdr:col>6</xdr:col>
                    <xdr:colOff>228600</xdr:colOff>
                    <xdr:row>33</xdr:row>
                    <xdr:rowOff>209550</xdr:rowOff>
                  </to>
                </anchor>
              </controlPr>
            </control>
          </mc:Choice>
        </mc:AlternateContent>
        <mc:AlternateContent xmlns:mc="http://schemas.openxmlformats.org/markup-compatibility/2006">
          <mc:Choice Requires="x14">
            <control shapeId="6166" r:id="rId16" name="Check Box 22">
              <controlPr locked="0" defaultSize="0" autoFill="0" autoLine="0" autoPict="0">
                <anchor moveWithCells="1">
                  <from>
                    <xdr:col>6</xdr:col>
                    <xdr:colOff>19050</xdr:colOff>
                    <xdr:row>34</xdr:row>
                    <xdr:rowOff>0</xdr:rowOff>
                  </from>
                  <to>
                    <xdr:col>6</xdr:col>
                    <xdr:colOff>228600</xdr:colOff>
                    <xdr:row>34</xdr:row>
                    <xdr:rowOff>209550</xdr:rowOff>
                  </to>
                </anchor>
              </controlPr>
            </control>
          </mc:Choice>
        </mc:AlternateContent>
        <mc:AlternateContent xmlns:mc="http://schemas.openxmlformats.org/markup-compatibility/2006">
          <mc:Choice Requires="x14">
            <control shapeId="6167" r:id="rId17" name="Check Box 23">
              <controlPr locked="0" defaultSize="0" autoFill="0" autoLine="0" autoPict="0">
                <anchor moveWithCells="1">
                  <from>
                    <xdr:col>9</xdr:col>
                    <xdr:colOff>19050</xdr:colOff>
                    <xdr:row>33</xdr:row>
                    <xdr:rowOff>0</xdr:rowOff>
                  </from>
                  <to>
                    <xdr:col>9</xdr:col>
                    <xdr:colOff>228600</xdr:colOff>
                    <xdr:row>33</xdr:row>
                    <xdr:rowOff>209550</xdr:rowOff>
                  </to>
                </anchor>
              </controlPr>
            </control>
          </mc:Choice>
        </mc:AlternateContent>
        <mc:AlternateContent xmlns:mc="http://schemas.openxmlformats.org/markup-compatibility/2006">
          <mc:Choice Requires="x14">
            <control shapeId="6168" r:id="rId18" name="Check Box 24">
              <controlPr locked="0" defaultSize="0" autoFill="0" autoLine="0" autoPict="0">
                <anchor moveWithCells="1">
                  <from>
                    <xdr:col>9</xdr:col>
                    <xdr:colOff>19050</xdr:colOff>
                    <xdr:row>34</xdr:row>
                    <xdr:rowOff>0</xdr:rowOff>
                  </from>
                  <to>
                    <xdr:col>9</xdr:col>
                    <xdr:colOff>228600</xdr:colOff>
                    <xdr:row>34</xdr:row>
                    <xdr:rowOff>209550</xdr:rowOff>
                  </to>
                </anchor>
              </controlPr>
            </control>
          </mc:Choice>
        </mc:AlternateContent>
        <mc:AlternateContent xmlns:mc="http://schemas.openxmlformats.org/markup-compatibility/2006">
          <mc:Choice Requires="x14">
            <control shapeId="6169" r:id="rId19" name="Check Box 25">
              <controlPr locked="0" defaultSize="0" autoFill="0" autoLine="0" autoPict="0">
                <anchor moveWithCells="1">
                  <from>
                    <xdr:col>15</xdr:col>
                    <xdr:colOff>19050</xdr:colOff>
                    <xdr:row>33</xdr:row>
                    <xdr:rowOff>0</xdr:rowOff>
                  </from>
                  <to>
                    <xdr:col>15</xdr:col>
                    <xdr:colOff>228600</xdr:colOff>
                    <xdr:row>33</xdr:row>
                    <xdr:rowOff>209550</xdr:rowOff>
                  </to>
                </anchor>
              </controlPr>
            </control>
          </mc:Choice>
        </mc:AlternateContent>
        <mc:AlternateContent xmlns:mc="http://schemas.openxmlformats.org/markup-compatibility/2006">
          <mc:Choice Requires="x14">
            <control shapeId="6170" r:id="rId20" name="Check Box 26">
              <controlPr locked="0" defaultSize="0" autoFill="0" autoLine="0" autoPict="0">
                <anchor moveWithCells="1">
                  <from>
                    <xdr:col>19</xdr:col>
                    <xdr:colOff>19050</xdr:colOff>
                    <xdr:row>33</xdr:row>
                    <xdr:rowOff>0</xdr:rowOff>
                  </from>
                  <to>
                    <xdr:col>19</xdr:col>
                    <xdr:colOff>228600</xdr:colOff>
                    <xdr:row>33</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入力画面</vt:lpstr>
    </vt:vector>
  </TitlesOfParts>
  <Company>研修課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(財)地域社会振興財団</dc:creator>
  <cp:lastModifiedBy>ZAIDAN07</cp:lastModifiedBy>
  <cp:lastPrinted>2023-06-13T06:59:43Z</cp:lastPrinted>
  <dcterms:created xsi:type="dcterms:W3CDTF">2004-02-13T00:23:46Z</dcterms:created>
  <dcterms:modified xsi:type="dcterms:W3CDTF">2023-06-13T07:05:01Z</dcterms:modified>
</cp:coreProperties>
</file>